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FRS\From PT\DFRS Materials\FSP Reports Quarterly\2023\April2023\"/>
    </mc:Choice>
  </mc:AlternateContent>
  <xr:revisionPtr revIDLastSave="0" documentId="13_ncr:1_{550069D7-36DC-48B7-B56B-9AA16947C889}" xr6:coauthVersionLast="47" xr6:coauthVersionMax="47" xr10:uidLastSave="{00000000-0000-0000-0000-000000000000}"/>
  <bookViews>
    <workbookView xWindow="-110" yWindow="-110" windowWidth="19420" windowHeight="10420" activeTab="2" xr2:uid="{2712F371-CE63-47D6-8E0F-401138246121}"/>
  </bookViews>
  <sheets>
    <sheet name="Overall" sheetId="6" r:id="rId1"/>
    <sheet name="Dashboard" sheetId="7" r:id="rId2"/>
    <sheet name="Sectoral Exposures" sheetId="15" r:id="rId3"/>
    <sheet name="Loan" sheetId="8" state="hidden" r:id="rId4"/>
    <sheet name="NPL" sheetId="9" state="hidden" r:id="rId5"/>
    <sheet name="CAR" sheetId="10" state="hidden" r:id="rId6"/>
    <sheet name="Core" sheetId="14" state="hidden" r:id="rId7"/>
    <sheet name="Leverage" sheetId="11" state="hidden" r:id="rId8"/>
    <sheet name="SLR" sheetId="12" state="hidden" r:id="rId9"/>
    <sheet name="PAT" sheetId="13" state="hidden" r:id="rId10"/>
  </sheets>
  <externalReferences>
    <externalReference r:id="rId11"/>
  </externalReferences>
  <definedNames>
    <definedName name="_xlnm._FilterDatabase" localSheetId="0" hidden="1">Overall!$A$3:$AC$5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5" l="1"/>
  <c r="F20" i="15"/>
  <c r="E2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1" i="15"/>
  <c r="F22" i="15"/>
  <c r="F23" i="15"/>
  <c r="F4" i="15"/>
  <c r="D20" i="15" l="1"/>
  <c r="D9" i="15"/>
  <c r="D11" i="15"/>
  <c r="D19" i="15"/>
  <c r="D21" i="15"/>
  <c r="D13" i="15"/>
  <c r="D22" i="15"/>
  <c r="D6" i="15"/>
  <c r="D14" i="15"/>
  <c r="D23" i="15"/>
  <c r="D10" i="15"/>
  <c r="D12" i="15"/>
  <c r="D5" i="15"/>
  <c r="D7" i="15"/>
  <c r="D15" i="15"/>
  <c r="D4" i="15"/>
  <c r="D8" i="15"/>
  <c r="D16" i="15"/>
  <c r="D17" i="15"/>
  <c r="D18" i="15"/>
  <c r="F24" i="15"/>
  <c r="D24" i="15" l="1"/>
</calcChain>
</file>

<file path=xl/sharedStrings.xml><?xml version="1.0" encoding="utf-8"?>
<sst xmlns="http://schemas.openxmlformats.org/spreadsheetml/2006/main" count="281" uniqueCount="92">
  <si>
    <t>INDICATORS</t>
  </si>
  <si>
    <t>Banks</t>
  </si>
  <si>
    <t>Non-Banks</t>
  </si>
  <si>
    <t>Total FIs</t>
  </si>
  <si>
    <t>NA</t>
  </si>
  <si>
    <t xml:space="preserve"> </t>
  </si>
  <si>
    <t>Ten Largest Exposures</t>
  </si>
  <si>
    <t>Single Largest Exposure</t>
  </si>
  <si>
    <t>Profit after tax/Loss</t>
  </si>
  <si>
    <t>Note*</t>
  </si>
  <si>
    <t>Profit After Tax includes NPPF's Total Comprehensive Income</t>
  </si>
  <si>
    <t>Tier I</t>
  </si>
  <si>
    <t>Total Risk Weighted Assets</t>
  </si>
  <si>
    <t>Capital Fund (Minus related party NPL)</t>
  </si>
  <si>
    <t>Total loan outstanding of SLB</t>
  </si>
  <si>
    <t>Tier 1 Capital Fund</t>
  </si>
  <si>
    <t>Quick Assets</t>
  </si>
  <si>
    <t>Total Liab. - Capital Fund</t>
  </si>
  <si>
    <t>Credit to Deposit Ratio</t>
  </si>
  <si>
    <t>Loan</t>
  </si>
  <si>
    <t>Year</t>
  </si>
  <si>
    <t>Interval</t>
  </si>
  <si>
    <t>NPL</t>
  </si>
  <si>
    <t>Gross NPL</t>
  </si>
  <si>
    <t>Min. Requirement</t>
  </si>
  <si>
    <t>SLR</t>
  </si>
  <si>
    <t>PAT</t>
  </si>
  <si>
    <t>Mar</t>
  </si>
  <si>
    <t>Jun</t>
  </si>
  <si>
    <t>Sep</t>
  </si>
  <si>
    <t>Dec</t>
  </si>
  <si>
    <t>Oct</t>
  </si>
  <si>
    <t>Nov</t>
  </si>
  <si>
    <t>Total Loans</t>
  </si>
  <si>
    <t>Total NPL</t>
  </si>
  <si>
    <r>
      <t>Core Capital Ratio (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7.5%)</t>
    </r>
  </si>
  <si>
    <r>
      <t>Capital Adequacy Ratio (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12.5%)</t>
    </r>
  </si>
  <si>
    <r>
      <t>Leverage Ratio (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5%)</t>
    </r>
  </si>
  <si>
    <r>
      <t xml:space="preserve">Statutory Liquidity Requirement (Position) Banks: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20%, Non-bank: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10%</t>
    </r>
  </si>
  <si>
    <t>Overall</t>
  </si>
  <si>
    <t>Total Asset</t>
  </si>
  <si>
    <t>OBS Items</t>
  </si>
  <si>
    <t>Total loan outstanding of TLB</t>
  </si>
  <si>
    <t>Total loans &amp; advances</t>
  </si>
  <si>
    <t>OBS</t>
  </si>
  <si>
    <t>A</t>
  </si>
  <si>
    <t>B</t>
  </si>
  <si>
    <t>C</t>
  </si>
  <si>
    <t>D</t>
  </si>
  <si>
    <t>Gross NPL ratio (B/A)</t>
  </si>
  <si>
    <t>E</t>
  </si>
  <si>
    <t>F</t>
  </si>
  <si>
    <t>G</t>
  </si>
  <si>
    <t>H</t>
  </si>
  <si>
    <t>I</t>
  </si>
  <si>
    <t>J</t>
  </si>
  <si>
    <t>K</t>
  </si>
  <si>
    <t>Threshold</t>
  </si>
  <si>
    <t>Min. requirement</t>
  </si>
  <si>
    <t>NA - Not Applicable</t>
  </si>
  <si>
    <t>sl.No</t>
  </si>
  <si>
    <t>% Change</t>
  </si>
  <si>
    <t/>
  </si>
  <si>
    <t>Core Financial Indicators 2018- April 2023</t>
  </si>
  <si>
    <t>Sectors</t>
  </si>
  <si>
    <t>Production &amp; Manufacturing</t>
  </si>
  <si>
    <t>Service Sector</t>
  </si>
  <si>
    <t>Loan to contractor</t>
  </si>
  <si>
    <t>Loan Against Term Deposits</t>
  </si>
  <si>
    <t>Loans for Shares and Securities</t>
  </si>
  <si>
    <t>Loans to Financial Service Providers</t>
  </si>
  <si>
    <t>Grand Total</t>
  </si>
  <si>
    <t>Total Loan (in million)</t>
  </si>
  <si>
    <t>Exposure %</t>
  </si>
  <si>
    <t>NPL Amount</t>
  </si>
  <si>
    <t>NPL %</t>
  </si>
  <si>
    <t>Core Financial Indicators-December 2018-April 2023 (Nu. in millions)</t>
  </si>
  <si>
    <t>Housing sector</t>
  </si>
  <si>
    <t>Hotel and Tourism Sector</t>
  </si>
  <si>
    <t>Trade and Commerce</t>
  </si>
  <si>
    <t>Personal Loan</t>
  </si>
  <si>
    <t>Education Loans</t>
  </si>
  <si>
    <t>Transport Loans</t>
  </si>
  <si>
    <t>Agriculture and Livestock</t>
  </si>
  <si>
    <t>Mining and Quarrying</t>
  </si>
  <si>
    <t>Contract-based Sector</t>
  </si>
  <si>
    <t>Staff Incentive Loan</t>
  </si>
  <si>
    <t>Forestry and Logging</t>
  </si>
  <si>
    <t>Medical Loans</t>
  </si>
  <si>
    <t>Credit Card</t>
  </si>
  <si>
    <t>* Loan outstanding is excluding of charged-off amount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</si>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</sst>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" xfId="0" applyNumberFormat="1" applyBorder="1"/>
    <xf numFmtId="0" fontId="8" fillId="0" borderId="1" xfId="0" applyFont="1" applyBorder="1" applyAlignment="1">
      <alignment horizontal="center"/>
    </xf>
    <xf numFmtId="43" fontId="0" fillId="0" borderId="1" xfId="1" applyFont="1" applyBorder="1"/>
    <xf numFmtId="43" fontId="8" fillId="0" borderId="1" xfId="1" applyFont="1" applyBorder="1" applyAlignment="1">
      <alignment horizontal="center"/>
    </xf>
    <xf numFmtId="43" fontId="0" fillId="0" borderId="0" xfId="1" applyFont="1"/>
    <xf numFmtId="0" fontId="8" fillId="0" borderId="1" xfId="0" applyFont="1" applyBorder="1"/>
    <xf numFmtId="164" fontId="0" fillId="0" borderId="1" xfId="0" applyNumberFormat="1" applyBorder="1"/>
    <xf numFmtId="9" fontId="0" fillId="0" borderId="1" xfId="0" applyNumberFormat="1" applyBorder="1"/>
    <xf numFmtId="43" fontId="8" fillId="0" borderId="1" xfId="1" applyFont="1" applyBorder="1"/>
    <xf numFmtId="0" fontId="7" fillId="0" borderId="0" xfId="0" applyFont="1"/>
    <xf numFmtId="43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0" xfId="0" applyFont="1" applyBorder="1" applyAlignment="1">
      <alignment vertical="center" wrapText="1"/>
    </xf>
    <xf numFmtId="0" fontId="3" fillId="0" borderId="14" xfId="0" applyFont="1" applyBorder="1"/>
    <xf numFmtId="0" fontId="3" fillId="3" borderId="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43" fontId="3" fillId="3" borderId="9" xfId="0" applyNumberFormat="1" applyFont="1" applyFill="1" applyBorder="1"/>
    <xf numFmtId="43" fontId="3" fillId="3" borderId="5" xfId="0" applyNumberFormat="1" applyFont="1" applyFill="1" applyBorder="1"/>
    <xf numFmtId="43" fontId="3" fillId="3" borderId="10" xfId="0" applyNumberFormat="1" applyFont="1" applyFill="1" applyBorder="1"/>
    <xf numFmtId="10" fontId="3" fillId="3" borderId="9" xfId="2" applyNumberFormat="1" applyFont="1" applyFill="1" applyBorder="1"/>
    <xf numFmtId="10" fontId="3" fillId="3" borderId="5" xfId="2" applyNumberFormat="1" applyFont="1" applyFill="1" applyBorder="1"/>
    <xf numFmtId="10" fontId="3" fillId="3" borderId="10" xfId="2" applyNumberFormat="1" applyFont="1" applyFill="1" applyBorder="1"/>
    <xf numFmtId="43" fontId="2" fillId="3" borderId="9" xfId="0" applyNumberFormat="1" applyFont="1" applyFill="1" applyBorder="1"/>
    <xf numFmtId="43" fontId="2" fillId="3" borderId="5" xfId="0" applyNumberFormat="1" applyFont="1" applyFill="1" applyBorder="1"/>
    <xf numFmtId="43" fontId="2" fillId="3" borderId="10" xfId="0" applyNumberFormat="1" applyFont="1" applyFill="1" applyBorder="1"/>
    <xf numFmtId="10" fontId="3" fillId="3" borderId="9" xfId="2" applyNumberFormat="1" applyFont="1" applyFill="1" applyBorder="1" applyAlignment="1">
      <alignment vertical="center"/>
    </xf>
    <xf numFmtId="10" fontId="3" fillId="3" borderId="5" xfId="2" applyNumberFormat="1" applyFont="1" applyFill="1" applyBorder="1" applyAlignment="1">
      <alignment vertical="center"/>
    </xf>
    <xf numFmtId="10" fontId="3" fillId="3" borderId="10" xfId="2" applyNumberFormat="1" applyFont="1" applyFill="1" applyBorder="1" applyAlignment="1">
      <alignment vertical="center"/>
    </xf>
    <xf numFmtId="10" fontId="3" fillId="3" borderId="11" xfId="2" applyNumberFormat="1" applyFont="1" applyFill="1" applyBorder="1"/>
    <xf numFmtId="10" fontId="3" fillId="3" borderId="12" xfId="2" applyNumberFormat="1" applyFont="1" applyFill="1" applyBorder="1"/>
    <xf numFmtId="10" fontId="3" fillId="3" borderId="14" xfId="2" applyNumberFormat="1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43" fontId="3" fillId="4" borderId="5" xfId="0" applyNumberFormat="1" applyFont="1" applyFill="1" applyBorder="1"/>
    <xf numFmtId="43" fontId="3" fillId="4" borderId="10" xfId="0" applyNumberFormat="1" applyFont="1" applyFill="1" applyBorder="1"/>
    <xf numFmtId="10" fontId="3" fillId="4" borderId="5" xfId="2" applyNumberFormat="1" applyFont="1" applyFill="1" applyBorder="1"/>
    <xf numFmtId="10" fontId="3" fillId="4" borderId="10" xfId="2" applyNumberFormat="1" applyFont="1" applyFill="1" applyBorder="1"/>
    <xf numFmtId="43" fontId="2" fillId="4" borderId="5" xfId="0" applyNumberFormat="1" applyFont="1" applyFill="1" applyBorder="1"/>
    <xf numFmtId="43" fontId="2" fillId="4" borderId="10" xfId="0" applyNumberFormat="1" applyFont="1" applyFill="1" applyBorder="1"/>
    <xf numFmtId="10" fontId="3" fillId="4" borderId="5" xfId="2" applyNumberFormat="1" applyFont="1" applyFill="1" applyBorder="1" applyAlignment="1">
      <alignment vertical="center"/>
    </xf>
    <xf numFmtId="10" fontId="3" fillId="4" borderId="10" xfId="2" applyNumberFormat="1" applyFont="1" applyFill="1" applyBorder="1" applyAlignment="1">
      <alignment vertical="center"/>
    </xf>
    <xf numFmtId="43" fontId="5" fillId="5" borderId="9" xfId="1" applyFont="1" applyFill="1" applyBorder="1" applyAlignment="1">
      <alignment horizontal="right" vertical="center"/>
    </xf>
    <xf numFmtId="43" fontId="5" fillId="5" borderId="5" xfId="1" applyFont="1" applyFill="1" applyBorder="1" applyAlignment="1">
      <alignment horizontal="right" vertical="center"/>
    </xf>
    <xf numFmtId="43" fontId="5" fillId="5" borderId="10" xfId="1" applyFont="1" applyFill="1" applyBorder="1" applyAlignment="1">
      <alignment horizontal="right" vertical="center"/>
    </xf>
    <xf numFmtId="10" fontId="3" fillId="5" borderId="9" xfId="2" applyNumberFormat="1" applyFont="1" applyFill="1" applyBorder="1" applyAlignment="1">
      <alignment horizontal="center" vertical="center"/>
    </xf>
    <xf numFmtId="10" fontId="3" fillId="5" borderId="5" xfId="2" applyNumberFormat="1" applyFont="1" applyFill="1" applyBorder="1" applyAlignment="1">
      <alignment horizontal="center" vertical="center"/>
    </xf>
    <xf numFmtId="10" fontId="3" fillId="5" borderId="10" xfId="2" applyNumberFormat="1" applyFont="1" applyFill="1" applyBorder="1" applyAlignment="1">
      <alignment horizontal="center" vertical="center"/>
    </xf>
    <xf numFmtId="43" fontId="4" fillId="5" borderId="9" xfId="1" applyFont="1" applyFill="1" applyBorder="1" applyAlignment="1">
      <alignment horizontal="right" vertical="center"/>
    </xf>
    <xf numFmtId="43" fontId="4" fillId="5" borderId="5" xfId="1" applyFont="1" applyFill="1" applyBorder="1" applyAlignment="1">
      <alignment horizontal="right" vertical="center"/>
    </xf>
    <xf numFmtId="43" fontId="4" fillId="5" borderId="10" xfId="1" applyFont="1" applyFill="1" applyBorder="1" applyAlignment="1">
      <alignment horizontal="right" vertical="center"/>
    </xf>
    <xf numFmtId="10" fontId="5" fillId="5" borderId="11" xfId="1" applyNumberFormat="1" applyFont="1" applyFill="1" applyBorder="1" applyAlignment="1">
      <alignment horizontal="right" vertical="center"/>
    </xf>
    <xf numFmtId="10" fontId="5" fillId="5" borderId="13" xfId="1" applyNumberFormat="1" applyFont="1" applyFill="1" applyBorder="1" applyAlignment="1">
      <alignment horizontal="right" vertical="center"/>
    </xf>
    <xf numFmtId="10" fontId="5" fillId="5" borderId="17" xfId="1" applyNumberFormat="1" applyFont="1" applyFill="1" applyBorder="1" applyAlignment="1">
      <alignment horizontal="right" vertical="center"/>
    </xf>
    <xf numFmtId="165" fontId="3" fillId="3" borderId="16" xfId="0" applyNumberFormat="1" applyFont="1" applyFill="1" applyBorder="1" applyAlignment="1">
      <alignment horizontal="center"/>
    </xf>
    <xf numFmtId="17" fontId="3" fillId="4" borderId="8" xfId="0" applyNumberFormat="1" applyFont="1" applyFill="1" applyBorder="1" applyAlignment="1">
      <alignment horizontal="center"/>
    </xf>
    <xf numFmtId="17" fontId="3" fillId="5" borderId="0" xfId="0" applyNumberFormat="1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17" fontId="3" fillId="5" borderId="10" xfId="0" applyNumberFormat="1" applyFont="1" applyFill="1" applyBorder="1" applyAlignment="1">
      <alignment horizontal="center"/>
    </xf>
    <xf numFmtId="43" fontId="3" fillId="3" borderId="0" xfId="0" applyNumberFormat="1" applyFont="1" applyFill="1"/>
    <xf numFmtId="10" fontId="3" fillId="3" borderId="0" xfId="2" applyNumberFormat="1" applyFont="1" applyFill="1" applyBorder="1"/>
    <xf numFmtId="43" fontId="2" fillId="3" borderId="0" xfId="0" applyNumberFormat="1" applyFont="1" applyFill="1"/>
    <xf numFmtId="10" fontId="3" fillId="3" borderId="0" xfId="2" applyNumberFormat="1" applyFont="1" applyFill="1" applyBorder="1" applyAlignment="1">
      <alignment vertical="center"/>
    </xf>
    <xf numFmtId="10" fontId="3" fillId="3" borderId="20" xfId="2" applyNumberFormat="1" applyFont="1" applyFill="1" applyBorder="1"/>
    <xf numFmtId="0" fontId="11" fillId="6" borderId="0" xfId="0" applyFont="1" applyFill="1"/>
    <xf numFmtId="0" fontId="0" fillId="6" borderId="0" xfId="0" applyFill="1"/>
    <xf numFmtId="165" fontId="3" fillId="3" borderId="2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7" fontId="3" fillId="4" borderId="31" xfId="0" applyNumberFormat="1" applyFont="1" applyFill="1" applyBorder="1" applyAlignment="1">
      <alignment horizontal="center"/>
    </xf>
    <xf numFmtId="43" fontId="3" fillId="4" borderId="4" xfId="0" applyNumberFormat="1" applyFont="1" applyFill="1" applyBorder="1"/>
    <xf numFmtId="10" fontId="3" fillId="4" borderId="4" xfId="2" applyNumberFormat="1" applyFont="1" applyFill="1" applyBorder="1"/>
    <xf numFmtId="164" fontId="3" fillId="4" borderId="5" xfId="2" applyNumberFormat="1" applyFont="1" applyFill="1" applyBorder="1"/>
    <xf numFmtId="43" fontId="2" fillId="4" borderId="4" xfId="0" applyNumberFormat="1" applyFont="1" applyFill="1" applyBorder="1"/>
    <xf numFmtId="10" fontId="3" fillId="4" borderId="4" xfId="2" applyNumberFormat="1" applyFont="1" applyFill="1" applyBorder="1" applyAlignment="1">
      <alignment vertical="center"/>
    </xf>
    <xf numFmtId="10" fontId="3" fillId="4" borderId="6" xfId="2" applyNumberFormat="1" applyFont="1" applyFill="1" applyBorder="1" applyAlignment="1">
      <alignment horizontal="center"/>
    </xf>
    <xf numFmtId="10" fontId="3" fillId="4" borderId="32" xfId="2" applyNumberFormat="1" applyFont="1" applyFill="1" applyBorder="1" applyAlignment="1">
      <alignment horizontal="center"/>
    </xf>
    <xf numFmtId="10" fontId="3" fillId="4" borderId="33" xfId="2" applyNumberFormat="1" applyFont="1" applyFill="1" applyBorder="1" applyAlignment="1">
      <alignment horizontal="center"/>
    </xf>
    <xf numFmtId="43" fontId="0" fillId="0" borderId="1" xfId="0" applyNumberFormat="1" applyBorder="1"/>
    <xf numFmtId="9" fontId="0" fillId="0" borderId="0" xfId="2" applyFont="1"/>
    <xf numFmtId="0" fontId="0" fillId="0" borderId="1" xfId="0" applyBorder="1" applyAlignment="1">
      <alignment horizontal="left"/>
    </xf>
    <xf numFmtId="164" fontId="0" fillId="0" borderId="1" xfId="2" applyNumberFormat="1" applyFont="1" applyBorder="1"/>
    <xf numFmtId="0" fontId="8" fillId="7" borderId="1" xfId="0" applyFont="1" applyFill="1" applyBorder="1" applyAlignment="1">
      <alignment horizontal="left"/>
    </xf>
    <xf numFmtId="43" fontId="8" fillId="7" borderId="1" xfId="0" applyNumberFormat="1" applyFont="1" applyFill="1" applyBorder="1"/>
    <xf numFmtId="9" fontId="8" fillId="7" borderId="1" xfId="2" applyFont="1" applyFill="1" applyBorder="1"/>
    <xf numFmtId="164" fontId="8" fillId="7" borderId="1" xfId="2" applyNumberFormat="1" applyFont="1" applyFill="1" applyBorder="1"/>
    <xf numFmtId="0" fontId="8" fillId="0" borderId="0" xfId="0" applyFont="1" applyAlignment="1">
      <alignment horizontal="left"/>
    </xf>
    <xf numFmtId="43" fontId="8" fillId="0" borderId="0" xfId="0" applyNumberFormat="1" applyFont="1"/>
    <xf numFmtId="0" fontId="3" fillId="5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6. Profit After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PAT!$B$1</c:f>
              <c:strCache>
                <c:ptCount val="1"/>
                <c:pt idx="0">
                  <c:v> Banks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PAT!$B$2:$B$6</c:f>
              <c:numCache>
                <c:formatCode>_(* #,##0.00_);_(* \(#,##0.00\);_(* "-"??_);_(@_)</c:formatCode>
                <c:ptCount val="5"/>
                <c:pt idx="0">
                  <c:v>2314.6480730928497</c:v>
                </c:pt>
                <c:pt idx="1">
                  <c:v>1276.5919343100031</c:v>
                </c:pt>
                <c:pt idx="2">
                  <c:v>80.105760774208733</c:v>
                </c:pt>
                <c:pt idx="3">
                  <c:v>1479.6394397927925</c:v>
                </c:pt>
                <c:pt idx="4">
                  <c:v>1976.6405553634218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8-4693-B34E-D21F7D1F1A34}"/>
            </c:ext>
          </c:extLst>
        </c:ser>
        <c:ser>
          <c:idx val="2"/>
          <c:order val="2"/>
          <c:tx>
            <c:strRef>
              <c:f>PAT!$C$1</c:f>
              <c:strCache>
                <c:ptCount val="1"/>
                <c:pt idx="0">
                  <c:v> Non-Banks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PAT!$C$2:$C$6</c:f>
              <c:numCache>
                <c:formatCode>_(* #,##0.00_);_(* \(#,##0.00\);_(* "-"??_);_(@_)</c:formatCode>
                <c:ptCount val="5"/>
                <c:pt idx="0">
                  <c:v>-1839.872602706452</c:v>
                </c:pt>
                <c:pt idx="1">
                  <c:v>270.57864407665147</c:v>
                </c:pt>
                <c:pt idx="2">
                  <c:v>1752.43334274875</c:v>
                </c:pt>
                <c:pt idx="3">
                  <c:v>2508.4039039986174</c:v>
                </c:pt>
                <c:pt idx="4">
                  <c:v>2114.935442833882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8-4693-B34E-D21F7D1F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1363304"/>
        <c:axId val="651360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PAT!$A$1</c15:sqref>
                        </c15:formulaRef>
                      </c:ext>
                    </c:extLst>
                    <c:strCache>
                      <c:ptCount val="1"/>
                      <c:pt idx="0">
                        <c:v>Interval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A58-4693-B34E-D21F7D1F1A34}"/>
                  </c:ext>
                </c:extLst>
              </c15:ser>
            </c15:filteredBarSeries>
          </c:ext>
        </c:extLst>
      </c:barChart>
      <c:catAx>
        <c:axId val="65136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0784"/>
        <c:crosses val="autoZero"/>
        <c:auto val="1"/>
        <c:lblAlgn val="ctr"/>
        <c:lblOffset val="100"/>
        <c:noMultiLvlLbl val="0"/>
      </c:catAx>
      <c:valAx>
        <c:axId val="6513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Core!$C$2:$C$21</c:f>
              <c:numCache>
                <c:formatCode>0.0%</c:formatCode>
                <c:ptCount val="20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4-4FFE-B681-C5E8535D7FA1}"/>
            </c:ext>
          </c:extLst>
        </c:ser>
        <c:ser>
          <c:idx val="1"/>
          <c:order val="1"/>
          <c:tx>
            <c:strRef>
              <c:f>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Core!$D$2:$D$21</c:f>
              <c:numCache>
                <c:formatCode>0.0%</c:formatCode>
                <c:ptCount val="20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7-4F4D-81AA-5F962C5B56A3}"/>
            </c:ext>
          </c:extLst>
        </c:ser>
        <c:ser>
          <c:idx val="2"/>
          <c:order val="2"/>
          <c:tx>
            <c:strRef>
              <c:f>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Core!$E$2:$E$21</c:f>
              <c:numCache>
                <c:formatCode>0.0%</c:formatCode>
                <c:ptCount val="20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7-4F4D-81AA-5F962C5B56A3}"/>
            </c:ext>
          </c:extLst>
        </c:ser>
        <c:ser>
          <c:idx val="3"/>
          <c:order val="3"/>
          <c:tx>
            <c:strRef>
              <c:f>Core!$F$1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Core!$F$2:$F$21</c:f>
              <c:numCache>
                <c:formatCode>0.0%</c:formatCode>
                <c:ptCount val="20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7-4F4D-81AA-5F962C5B5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Leverage!$C$2:$C$21</c:f>
              <c:numCache>
                <c:formatCode>0.0%</c:formatCode>
                <c:ptCount val="20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8-4624-A725-89CD88C4C9C6}"/>
            </c:ext>
          </c:extLst>
        </c:ser>
        <c:ser>
          <c:idx val="1"/>
          <c:order val="1"/>
          <c:tx>
            <c:strRef>
              <c:f>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Leverage!$D$2:$D$21</c:f>
              <c:numCache>
                <c:formatCode>0.0%</c:formatCode>
                <c:ptCount val="20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6-4200-95C0-8E0BDF4D8053}"/>
            </c:ext>
          </c:extLst>
        </c:ser>
        <c:ser>
          <c:idx val="2"/>
          <c:order val="2"/>
          <c:tx>
            <c:strRef>
              <c:f>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Leverage!$E$2:$E$21</c:f>
              <c:numCache>
                <c:formatCode>0.0%</c:formatCode>
                <c:ptCount val="20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6-4200-95C0-8E0BDF4D8053}"/>
            </c:ext>
          </c:extLst>
        </c:ser>
        <c:ser>
          <c:idx val="3"/>
          <c:order val="3"/>
          <c:tx>
            <c:strRef>
              <c:f>Leverage!$F$1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Leverage!$F$2:$F$21</c:f>
              <c:numCache>
                <c:formatCode>0%</c:formatCode>
                <c:ptCount val="2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6-4200-95C0-8E0BDF4D8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SLR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SLR!$C$1</c:f>
              <c:strCache>
                <c:ptCount val="1"/>
                <c:pt idx="0">
                  <c:v>SLR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SLR!$A$2:$B$23</c:f>
              <c:multiLvlStrCache>
                <c:ptCount val="22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SLR!$C$2:$C$23</c:f>
              <c:numCache>
                <c:formatCode>0.0%</c:formatCode>
                <c:ptCount val="22"/>
                <c:pt idx="0">
                  <c:v>0.29920000000000002</c:v>
                </c:pt>
                <c:pt idx="1">
                  <c:v>0.28649999999999998</c:v>
                </c:pt>
                <c:pt idx="2">
                  <c:v>0.26029999999999998</c:v>
                </c:pt>
                <c:pt idx="3">
                  <c:v>0.22239999999999999</c:v>
                </c:pt>
                <c:pt idx="4">
                  <c:v>0.20960000000000001</c:v>
                </c:pt>
                <c:pt idx="5">
                  <c:v>0.20960000000000001</c:v>
                </c:pt>
                <c:pt idx="6">
                  <c:v>0.2278</c:v>
                </c:pt>
                <c:pt idx="7">
                  <c:v>0.2332065912644555</c:v>
                </c:pt>
                <c:pt idx="8">
                  <c:v>0.2414</c:v>
                </c:pt>
                <c:pt idx="9">
                  <c:v>0.2576</c:v>
                </c:pt>
                <c:pt idx="10">
                  <c:v>0.27039999999999997</c:v>
                </c:pt>
                <c:pt idx="11">
                  <c:v>0.30674633041944371</c:v>
                </c:pt>
                <c:pt idx="12">
                  <c:v>0.29499999999999998</c:v>
                </c:pt>
                <c:pt idx="13">
                  <c:v>0.31290000000000001</c:v>
                </c:pt>
                <c:pt idx="14">
                  <c:v>0.2974</c:v>
                </c:pt>
                <c:pt idx="15">
                  <c:v>0.32640529665395596</c:v>
                </c:pt>
                <c:pt idx="16">
                  <c:v>0.32319999999999999</c:v>
                </c:pt>
                <c:pt idx="17">
                  <c:v>0.29655479210816349</c:v>
                </c:pt>
                <c:pt idx="18">
                  <c:v>0.28704395549511957</c:v>
                </c:pt>
                <c:pt idx="19">
                  <c:v>0.27984270807445133</c:v>
                </c:pt>
                <c:pt idx="20">
                  <c:v>0.26994009999799889</c:v>
                </c:pt>
                <c:pt idx="21">
                  <c:v>0.29222106316709529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5-4186-BA36-B58E0B7B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66634376"/>
        <c:axId val="666633656"/>
      </c:lineChart>
      <c:catAx>
        <c:axId val="66663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3656"/>
        <c:crosses val="autoZero"/>
        <c:auto val="1"/>
        <c:lblAlgn val="ctr"/>
        <c:lblOffset val="100"/>
        <c:noMultiLvlLbl val="0"/>
      </c:catAx>
      <c:valAx>
        <c:axId val="6666336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437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6. Profit After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PAT!$B$1</c:f>
              <c:strCache>
                <c:ptCount val="1"/>
                <c:pt idx="0">
                  <c:v> Banks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PAT!$B$2:$B$6</c:f>
              <c:numCache>
                <c:formatCode>_(* #,##0.00_);_(* \(#,##0.00\);_(* "-"??_);_(@_)</c:formatCode>
                <c:ptCount val="5"/>
                <c:pt idx="0">
                  <c:v>2314.6480730928497</c:v>
                </c:pt>
                <c:pt idx="1">
                  <c:v>1276.5919343100031</c:v>
                </c:pt>
                <c:pt idx="2">
                  <c:v>80.105760774208733</c:v>
                </c:pt>
                <c:pt idx="3">
                  <c:v>1479.6394397927925</c:v>
                </c:pt>
                <c:pt idx="4">
                  <c:v>1976.6405553634218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4-4221-82B1-979F75F5DAA2}"/>
            </c:ext>
          </c:extLst>
        </c:ser>
        <c:ser>
          <c:idx val="2"/>
          <c:order val="2"/>
          <c:tx>
            <c:strRef>
              <c:f>PAT!$C$1</c:f>
              <c:strCache>
                <c:ptCount val="1"/>
                <c:pt idx="0">
                  <c:v> Non-Banks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PAT!$C$2:$C$6</c:f>
              <c:numCache>
                <c:formatCode>_(* #,##0.00_);_(* \(#,##0.00\);_(* "-"??_);_(@_)</c:formatCode>
                <c:ptCount val="5"/>
                <c:pt idx="0">
                  <c:v>-1839.872602706452</c:v>
                </c:pt>
                <c:pt idx="1">
                  <c:v>270.57864407665147</c:v>
                </c:pt>
                <c:pt idx="2">
                  <c:v>1752.43334274875</c:v>
                </c:pt>
                <c:pt idx="3">
                  <c:v>2508.4039039986174</c:v>
                </c:pt>
                <c:pt idx="4">
                  <c:v>2114.935442833882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4-4221-82B1-979F75F5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1363304"/>
        <c:axId val="651360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PAT!$A$1</c15:sqref>
                        </c15:formulaRef>
                      </c:ext>
                    </c:extLst>
                    <c:strCache>
                      <c:ptCount val="1"/>
                      <c:pt idx="0">
                        <c:v>Interval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B4-4221-82B1-979F75F5DAA2}"/>
                  </c:ext>
                </c:extLst>
              </c15:ser>
            </c15:filteredBarSeries>
          </c:ext>
        </c:extLst>
      </c:barChart>
      <c:catAx>
        <c:axId val="65136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0784"/>
        <c:crosses val="autoZero"/>
        <c:auto val="1"/>
        <c:lblAlgn val="ctr"/>
        <c:lblOffset val="100"/>
        <c:noMultiLvlLbl val="0"/>
      </c:catAx>
      <c:valAx>
        <c:axId val="6513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1. Loan Growth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[1]Loan!$C$1</c:f>
              <c:strCache>
                <c:ptCount val="1"/>
                <c:pt idx="0">
                  <c:v>Banks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[1]Loan!$A$2:$B$25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[1]Loan!$C$2:$C$25</c:f>
              <c:numCache>
                <c:formatCode>General</c:formatCode>
                <c:ptCount val="24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  <c:pt idx="20">
                  <c:v>160873.71984383508</c:v>
                </c:pt>
                <c:pt idx="21">
                  <c:v>163784.22179519528</c:v>
                </c:pt>
                <c:pt idx="22">
                  <c:v>165428.06071717618</c:v>
                </c:pt>
                <c:pt idx="23">
                  <c:v>167303.91180465609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C-4040-A634-ED4F975031A0}"/>
            </c:ext>
          </c:extLst>
        </c:ser>
        <c:ser>
          <c:idx val="1"/>
          <c:order val="1"/>
          <c:tx>
            <c:strRef>
              <c:f>[1]Loan!$D$1</c:f>
              <c:strCache>
                <c:ptCount val="1"/>
                <c:pt idx="0">
                  <c:v>Non-Banks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[1]Loan!$A$2:$B$25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[1]Loan!$D$2:$D$25</c:f>
              <c:numCache>
                <c:formatCode>General</c:formatCode>
                <c:ptCount val="24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  <c:pt idx="20">
                  <c:v>41509.575473710007</c:v>
                </c:pt>
                <c:pt idx="21">
                  <c:v>41233.94202038004</c:v>
                </c:pt>
                <c:pt idx="22">
                  <c:v>41861.819670479999</c:v>
                </c:pt>
                <c:pt idx="23">
                  <c:v>41496.684814689987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C-4040-A634-ED4F97503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886320"/>
        <c:axId val="639883080"/>
      </c:barChart>
      <c:lineChart>
        <c:grouping val="standard"/>
        <c:varyColors val="0"/>
        <c:ser>
          <c:idx val="2"/>
          <c:order val="2"/>
          <c:tx>
            <c:strRef>
              <c:f>[1]Loan!$E$1</c:f>
              <c:strCache>
                <c:ptCount val="1"/>
                <c:pt idx="0">
                  <c:v>Total Loan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[1]Loan!$E$2:$E$25</c:f>
              <c:numCache>
                <c:formatCode>General</c:formatCode>
                <c:ptCount val="24"/>
                <c:pt idx="0">
                  <c:v>106375.191273971</c:v>
                </c:pt>
                <c:pt idx="1">
                  <c:v>108810.71260031102</c:v>
                </c:pt>
                <c:pt idx="2">
                  <c:v>114250.869051852</c:v>
                </c:pt>
                <c:pt idx="3">
                  <c:v>120238.80662752101</c:v>
                </c:pt>
                <c:pt idx="4">
                  <c:v>125011.82352765398</c:v>
                </c:pt>
                <c:pt idx="5">
                  <c:v>129595.36374372254</c:v>
                </c:pt>
                <c:pt idx="6">
                  <c:v>133131.142246787</c:v>
                </c:pt>
                <c:pt idx="7">
                  <c:v>154316.42571906489</c:v>
                </c:pt>
                <c:pt idx="8">
                  <c:v>158928.07159756497</c:v>
                </c:pt>
                <c:pt idx="9">
                  <c:v>162927.01106876519</c:v>
                </c:pt>
                <c:pt idx="10">
                  <c:v>164846.07052453596</c:v>
                </c:pt>
                <c:pt idx="11">
                  <c:v>166989.49107201202</c:v>
                </c:pt>
                <c:pt idx="12">
                  <c:v>169802.92546773673</c:v>
                </c:pt>
                <c:pt idx="13">
                  <c:v>172141.38267795087</c:v>
                </c:pt>
                <c:pt idx="14">
                  <c:v>175788.55</c:v>
                </c:pt>
                <c:pt idx="15">
                  <c:v>176209.28662413105</c:v>
                </c:pt>
                <c:pt idx="16">
                  <c:v>179573.23</c:v>
                </c:pt>
                <c:pt idx="17">
                  <c:v>185907.58</c:v>
                </c:pt>
                <c:pt idx="18">
                  <c:v>191959.4</c:v>
                </c:pt>
                <c:pt idx="19">
                  <c:v>202383.29633503009</c:v>
                </c:pt>
                <c:pt idx="20">
                  <c:v>204059.59821879893</c:v>
                </c:pt>
                <c:pt idx="21">
                  <c:v>205018.1638155753</c:v>
                </c:pt>
                <c:pt idx="22">
                  <c:v>207289.88038765619</c:v>
                </c:pt>
                <c:pt idx="23">
                  <c:v>208800.59661934606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C-4040-A634-ED4F97503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86320"/>
        <c:axId val="639883080"/>
      </c:lineChart>
      <c:catAx>
        <c:axId val="63988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3080"/>
        <c:crosses val="autoZero"/>
        <c:auto val="1"/>
        <c:lblAlgn val="ctr"/>
        <c:lblOffset val="100"/>
        <c:noMultiLvlLbl val="0"/>
      </c:catAx>
      <c:valAx>
        <c:axId val="639883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 Ngultrums</a:t>
                </a:r>
              </a:p>
            </c:rich>
          </c:tx>
          <c:layout>
            <c:manualLayout>
              <c:xMode val="edge"/>
              <c:yMode val="edge"/>
              <c:x val="3.4482750818456233E-2"/>
              <c:y val="0.18921888420169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63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[1]NPL!$C$2:$C$25</c:f>
              <c:numCache>
                <c:formatCode>General</c:formatCode>
                <c:ptCount val="24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  <c:pt idx="20">
                  <c:v>6.3390188969026429E-2</c:v>
                </c:pt>
                <c:pt idx="21">
                  <c:v>6.4795876226932891E-2</c:v>
                </c:pt>
                <c:pt idx="22">
                  <c:v>6.6100501603297446E-2</c:v>
                </c:pt>
                <c:pt idx="23">
                  <c:v>6.5985413154331235E-2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6C-4B15-B051-B00CCA00B39A}"/>
            </c:ext>
          </c:extLst>
        </c:ser>
        <c:ser>
          <c:idx val="1"/>
          <c:order val="1"/>
          <c:tx>
            <c:strRef>
              <c:f>[1]NPL!$D$1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[1]NPL!$D$2:$D$25</c:f>
              <c:numCache>
                <c:formatCode>General</c:formatCode>
                <c:ptCount val="24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  <c:pt idx="20">
                  <c:v>0.16894968915835798</c:v>
                </c:pt>
                <c:pt idx="21">
                  <c:v>0.17122701387197911</c:v>
                </c:pt>
                <c:pt idx="22">
                  <c:v>0.16934550356154426</c:v>
                </c:pt>
                <c:pt idx="23">
                  <c:v>0.17256493149363639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C-4B15-B051-B00CCA00B39A}"/>
            </c:ext>
          </c:extLst>
        </c:ser>
        <c:ser>
          <c:idx val="2"/>
          <c:order val="2"/>
          <c:tx>
            <c:strRef>
              <c:f>[1]NPL!$E$1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[1]NPL!$E$2:$E$25</c:f>
              <c:numCache>
                <c:formatCode>General</c:formatCode>
                <c:ptCount val="24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  <c:pt idx="20">
                  <c:v>8.4815248598120382E-2</c:v>
                </c:pt>
                <c:pt idx="21">
                  <c:v>8.6201664266116987E-2</c:v>
                </c:pt>
                <c:pt idx="22">
                  <c:v>8.6950644628956963E-2</c:v>
                </c:pt>
                <c:pt idx="23">
                  <c:v>8.7166850141747576E-2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6C-4B15-B051-B00CCA00B39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9333333333333333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[1]CAR!$C$2:$C$25</c:f>
              <c:numCache>
                <c:formatCode>General</c:formatCode>
                <c:ptCount val="24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  <c:pt idx="20">
                  <c:v>0.15641676884072486</c:v>
                </c:pt>
                <c:pt idx="21">
                  <c:v>0.16068753662048446</c:v>
                </c:pt>
                <c:pt idx="22">
                  <c:v>0.15706787462003313</c:v>
                </c:pt>
                <c:pt idx="23">
                  <c:v>0.15413043573517324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C-494F-B51A-AE1D1109B726}"/>
            </c:ext>
          </c:extLst>
        </c:ser>
        <c:ser>
          <c:idx val="1"/>
          <c:order val="1"/>
          <c:tx>
            <c:strRef>
              <c:f>[1]CAR!$D$1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[1]CAR!$D$2:$D$25</c:f>
              <c:numCache>
                <c:formatCode>General</c:formatCode>
                <c:ptCount val="24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  <c:pt idx="20">
                  <c:v>0.23170232656491513</c:v>
                </c:pt>
                <c:pt idx="21">
                  <c:v>0.22867017539238002</c:v>
                </c:pt>
                <c:pt idx="22">
                  <c:v>0.20405049644270248</c:v>
                </c:pt>
                <c:pt idx="23">
                  <c:v>0.23723071558700903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C-494F-B51A-AE1D1109B726}"/>
            </c:ext>
          </c:extLst>
        </c:ser>
        <c:ser>
          <c:idx val="2"/>
          <c:order val="2"/>
          <c:tx>
            <c:strRef>
              <c:f>[1]CAR!$E$1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[1]CAR!$E$2:$E$25</c:f>
              <c:numCache>
                <c:formatCode>General</c:formatCode>
                <c:ptCount val="24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  <c:pt idx="20">
                  <c:v>0.16583137826917527</c:v>
                </c:pt>
                <c:pt idx="21">
                  <c:v>0.16941671800235214</c:v>
                </c:pt>
                <c:pt idx="22">
                  <c:v>0.16312008105856024</c:v>
                </c:pt>
                <c:pt idx="23">
                  <c:v>0.16471726280638385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8C-494F-B51A-AE1D1109B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[1]Core!$C$2:$C$25</c:f>
              <c:numCache>
                <c:formatCode>General</c:formatCode>
                <c:ptCount val="24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  <c:pt idx="20">
                  <c:v>0.11770586710629315</c:v>
                </c:pt>
                <c:pt idx="21">
                  <c:v>0.11712923345954455</c:v>
                </c:pt>
                <c:pt idx="22">
                  <c:v>0.11605634010781811</c:v>
                </c:pt>
                <c:pt idx="23">
                  <c:v>0.11632821035733118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F7-4F95-8484-E4546858D4F4}"/>
            </c:ext>
          </c:extLst>
        </c:ser>
        <c:ser>
          <c:idx val="1"/>
          <c:order val="1"/>
          <c:tx>
            <c:strRef>
              <c:f>[1]Core!$D$1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[1]Core!$D$2:$D$25</c:f>
              <c:numCache>
                <c:formatCode>General</c:formatCode>
                <c:ptCount val="24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  <c:pt idx="20">
                  <c:v>0.14891085344319976</c:v>
                </c:pt>
                <c:pt idx="21">
                  <c:v>0.14607054980091277</c:v>
                </c:pt>
                <c:pt idx="22">
                  <c:v>0.12152987117734708</c:v>
                </c:pt>
                <c:pt idx="23">
                  <c:v>0.1510579896466003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F7-4F95-8484-E4546858D4F4}"/>
            </c:ext>
          </c:extLst>
        </c:ser>
        <c:ser>
          <c:idx val="2"/>
          <c:order val="2"/>
          <c:tx>
            <c:strRef>
              <c:f>[1]Core!$E$1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[1]Core!$E$2:$E$25</c:f>
              <c:numCache>
                <c:formatCode>General</c:formatCode>
                <c:ptCount val="24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  <c:pt idx="20">
                  <c:v>0.12160811300129447</c:v>
                </c:pt>
                <c:pt idx="21">
                  <c:v>0.12084538811811092</c:v>
                </c:pt>
                <c:pt idx="22">
                  <c:v>0.11676142932368852</c:v>
                </c:pt>
                <c:pt idx="23">
                  <c:v>0.12075272214251839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F7-4F95-8484-E4546858D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[1]Leverage!$C$2:$C$25</c:f>
              <c:numCache>
                <c:formatCode>General</c:formatCode>
                <c:ptCount val="24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  <c:pt idx="20">
                  <c:v>7.4350308134587553E-2</c:v>
                </c:pt>
                <c:pt idx="21">
                  <c:v>7.2670182161460498E-2</c:v>
                </c:pt>
                <c:pt idx="22">
                  <c:v>7.1631528575381229E-2</c:v>
                </c:pt>
                <c:pt idx="23">
                  <c:v>7.2878298682762702E-2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E-4B04-86C5-00B58DCA453E}"/>
            </c:ext>
          </c:extLst>
        </c:ser>
        <c:ser>
          <c:idx val="1"/>
          <c:order val="1"/>
          <c:tx>
            <c:strRef>
              <c:f>[1]Leverage!$D$1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[1]Leverage!$D$2:$D$25</c:f>
              <c:numCache>
                <c:formatCode>General</c:formatCode>
                <c:ptCount val="24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  <c:pt idx="20">
                  <c:v>0.12770518388779842</c:v>
                </c:pt>
                <c:pt idx="21">
                  <c:v>0.12649175913068855</c:v>
                </c:pt>
                <c:pt idx="22">
                  <c:v>0.10635242665750023</c:v>
                </c:pt>
                <c:pt idx="23">
                  <c:v>0.13500648392806727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E-4B04-86C5-00B58DCA453E}"/>
            </c:ext>
          </c:extLst>
        </c:ser>
        <c:ser>
          <c:idx val="2"/>
          <c:order val="2"/>
          <c:tx>
            <c:strRef>
              <c:f>[1]Leverage!$E$1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[1]Leverage!$A$2:$B$25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[1]Leverage!$E$2:$E$25</c:f>
              <c:numCache>
                <c:formatCode>General</c:formatCode>
                <c:ptCount val="24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  <c:pt idx="20">
                  <c:v>7.9432089944799777E-2</c:v>
                </c:pt>
                <c:pt idx="21">
                  <c:v>7.7808605743711012E-2</c:v>
                </c:pt>
                <c:pt idx="22">
                  <c:v>7.4910568928311771E-2</c:v>
                </c:pt>
                <c:pt idx="23">
                  <c:v>7.8646258287770138E-2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2E-4B04-86C5-00B58DCA4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Loan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Loan!$C$1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Loan!$C$2:$C$21</c:f>
              <c:numCache>
                <c:formatCode>_(* #,##0.00_);_(* \(#,##0.00\);_(* "-"??_);_(@_)</c:formatCode>
                <c:ptCount val="20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4-4C42-A884-9C22C332E05A}"/>
            </c:ext>
          </c:extLst>
        </c:ser>
        <c:ser>
          <c:idx val="1"/>
          <c:order val="1"/>
          <c:tx>
            <c:strRef>
              <c:f>Loan!$D$1</c:f>
              <c:strCache>
                <c:ptCount val="1"/>
                <c:pt idx="0">
                  <c:v>Non-Banks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Loan!$D$2:$D$21</c:f>
              <c:numCache>
                <c:formatCode>_(* #,##0.00_);_(* \(#,##0.00\);_(* "-"??_);_(@_)</c:formatCode>
                <c:ptCount val="20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4-4C42-A884-9C22C332E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069424"/>
        <c:axId val="706069784"/>
      </c:barChart>
      <c:catAx>
        <c:axId val="7060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784"/>
        <c:crosses val="autoZero"/>
        <c:auto val="1"/>
        <c:lblAlgn val="ctr"/>
        <c:lblOffset val="100"/>
        <c:noMultiLvlLbl val="0"/>
      </c:catAx>
      <c:valAx>
        <c:axId val="7060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Nu. in millions</a:t>
                </a:r>
              </a:p>
            </c:rich>
          </c:tx>
          <c:layout>
            <c:manualLayout>
              <c:xMode val="edge"/>
              <c:yMode val="edge"/>
              <c:x val="2.7010435850214856E-2"/>
              <c:y val="0.21860090405366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NPL!$C$2:$C$21</c:f>
              <c:numCache>
                <c:formatCode>0%</c:formatCode>
                <c:ptCount val="20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4-42A6-B512-03D41F718A44}"/>
            </c:ext>
          </c:extLst>
        </c:ser>
        <c:ser>
          <c:idx val="1"/>
          <c:order val="1"/>
          <c:tx>
            <c:strRef>
              <c:f>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NPL!$D$2:$D$21</c:f>
              <c:numCache>
                <c:formatCode>0%</c:formatCode>
                <c:ptCount val="20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2-471D-8ED6-03EE44B6E271}"/>
            </c:ext>
          </c:extLst>
        </c:ser>
        <c:ser>
          <c:idx val="2"/>
          <c:order val="2"/>
          <c:tx>
            <c:strRef>
              <c:f>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NPL!$E$2:$E$21</c:f>
              <c:numCache>
                <c:formatCode>0%</c:formatCode>
                <c:ptCount val="20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2-471D-8ED6-03EE44B6E271}"/>
            </c:ext>
          </c:extLst>
        </c:ser>
        <c:ser>
          <c:idx val="3"/>
          <c:order val="3"/>
          <c:tx>
            <c:strRef>
              <c:f>NPL!$F$1</c:f>
              <c:strCache>
                <c:ptCount val="1"/>
                <c:pt idx="0">
                  <c:v>Threshold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NPL!$F$2:$F$21</c:f>
            </c:numRef>
          </c:val>
          <c:smooth val="0"/>
          <c:extLst>
            <c:ext xmlns:c16="http://schemas.microsoft.com/office/drawing/2014/chart" uri="{C3380CC4-5D6E-409C-BE32-E72D297353CC}">
              <c16:uniqueId val="{00000002-68F2-471D-8ED6-03EE44B6E2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9333333333333333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CAR!$C$2:$C$21</c:f>
              <c:numCache>
                <c:formatCode>0.0%</c:formatCode>
                <c:ptCount val="20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C-41F9-B86C-E1591BE9F7D3}"/>
            </c:ext>
          </c:extLst>
        </c:ser>
        <c:ser>
          <c:idx val="1"/>
          <c:order val="1"/>
          <c:tx>
            <c:strRef>
              <c:f>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CAR!$D$2:$D$21</c:f>
              <c:numCache>
                <c:formatCode>0.0%</c:formatCode>
                <c:ptCount val="20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C-41F9-B86C-E1591BE9F7D3}"/>
            </c:ext>
          </c:extLst>
        </c:ser>
        <c:ser>
          <c:idx val="2"/>
          <c:order val="2"/>
          <c:tx>
            <c:strRef>
              <c:f>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CAR!$E$2:$E$21</c:f>
              <c:numCache>
                <c:formatCode>0.0%</c:formatCode>
                <c:ptCount val="20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6-4A7E-84B9-5F32E8A01662}"/>
            </c:ext>
          </c:extLst>
        </c:ser>
        <c:ser>
          <c:idx val="3"/>
          <c:order val="3"/>
          <c:tx>
            <c:strRef>
              <c:f>CAR!$F$1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CAR!$F$2:$F$21</c:f>
              <c:numCache>
                <c:formatCode>0.0%</c:formatCode>
                <c:ptCount val="20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6-4A7E-84B9-5F32E8A0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83670</xdr:colOff>
      <xdr:row>18</xdr:row>
      <xdr:rowOff>1027</xdr:rowOff>
    </xdr:from>
    <xdr:to>
      <xdr:col>24</xdr:col>
      <xdr:colOff>265439</xdr:colOff>
      <xdr:row>32</xdr:row>
      <xdr:rowOff>162858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51505BAD-5685-48DA-991D-482C4FFE2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67235</xdr:colOff>
      <xdr:row>1</xdr:row>
      <xdr:rowOff>44824</xdr:rowOff>
    </xdr:from>
    <xdr:to>
      <xdr:col>7</xdr:col>
      <xdr:colOff>355788</xdr:colOff>
      <xdr:row>17</xdr:row>
      <xdr:rowOff>25681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F320310-C91C-40C9-A37F-5523D4A23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504265</xdr:colOff>
      <xdr:row>1</xdr:row>
      <xdr:rowOff>86472</xdr:rowOff>
    </xdr:from>
    <xdr:to>
      <xdr:col>15</xdr:col>
      <xdr:colOff>425823</xdr:colOff>
      <xdr:row>17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194686F-44A8-4E15-BF4A-47F47CA69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86473</xdr:colOff>
      <xdr:row>1</xdr:row>
      <xdr:rowOff>64061</xdr:rowOff>
    </xdr:from>
    <xdr:to>
      <xdr:col>24</xdr:col>
      <xdr:colOff>273145</xdr:colOff>
      <xdr:row>16</xdr:row>
      <xdr:rowOff>122613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DEFBCB0-8DA0-4978-98B0-F712DD37F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22412</xdr:colOff>
      <xdr:row>17</xdr:row>
      <xdr:rowOff>168088</xdr:rowOff>
    </xdr:from>
    <xdr:to>
      <xdr:col>7</xdr:col>
      <xdr:colOff>355413</xdr:colOff>
      <xdr:row>32</xdr:row>
      <xdr:rowOff>129801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1AD9957-01BA-4513-B845-4FD726606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515469</xdr:colOff>
      <xdr:row>17</xdr:row>
      <xdr:rowOff>164913</xdr:rowOff>
    </xdr:from>
    <xdr:to>
      <xdr:col>15</xdr:col>
      <xdr:colOff>358588</xdr:colOff>
      <xdr:row>32</xdr:row>
      <xdr:rowOff>126626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029257C-18AE-49E4-8078-414919BCD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3</xdr:row>
      <xdr:rowOff>185737</xdr:rowOff>
    </xdr:from>
    <xdr:to>
      <xdr:col>14</xdr:col>
      <xdr:colOff>295274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28E38-F2D2-21A5-4FE0-91B2BFB73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80962</xdr:rowOff>
    </xdr:from>
    <xdr:to>
      <xdr:col>15</xdr:col>
      <xdr:colOff>66675</xdr:colOff>
      <xdr:row>14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965B9-B336-D49C-F3F5-D64AFF1D9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166686</xdr:colOff>
      <xdr:row>0</xdr:row>
      <xdr:rowOff>42862</xdr:rowOff>
    </xdr:from>
    <xdr:to>
      <xdr:col>15</xdr:col>
      <xdr:colOff>314325</xdr:colOff>
      <xdr:row>15</xdr:row>
      <xdr:rowOff>28576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3576DB-409A-C3DF-C8F1-8A0D7ECE7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147637</xdr:rowOff>
    </xdr:from>
    <xdr:to>
      <xdr:col>15</xdr:col>
      <xdr:colOff>485775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80ACF0-1884-277D-6AB6-9FC117ED1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3</xdr:row>
      <xdr:rowOff>185737</xdr:rowOff>
    </xdr:from>
    <xdr:to>
      <xdr:col>13</xdr:col>
      <xdr:colOff>590550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5B63C-82E4-D85B-A8D3-FB7E2AAA8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147637</xdr:rowOff>
    </xdr:from>
    <xdr:to>
      <xdr:col>13</xdr:col>
      <xdr:colOff>285750</xdr:colOff>
      <xdr:row>21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EFE0A3-90BA-9762-ABA1-BBBA3943D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1</xdr:row>
      <xdr:rowOff>166687</xdr:rowOff>
    </xdr:from>
    <xdr:to>
      <xdr:col>13</xdr:col>
      <xdr:colOff>109537</xdr:colOff>
      <xdr:row>16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3E4954-D83E-AFA1-B416-F0AB6D689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From%20PT\DFRS%20Materials\FSP%20Reports%20Quarterly\2023\April2023\Core%20Indicators%20April%202023%20Dashboard.xlsx" TargetMode="External"/><Relationship Id="rId1" Type="http://schemas.openxmlformats.org/officeDocument/2006/relationships/externalLinkPath" Target="Core%20Indicators%20April%202023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all"/>
      <sheetName val="Banks"/>
      <sheetName val="Non-Banks"/>
      <sheetName val="Dashboard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1">
          <cell r="C1" t="str">
            <v>Banks</v>
          </cell>
          <cell r="D1" t="str">
            <v>Non-Banks</v>
          </cell>
          <cell r="E1" t="str">
            <v>Total Loan</v>
          </cell>
        </row>
        <row r="2">
          <cell r="A2">
            <v>2018</v>
          </cell>
          <cell r="B2" t="str">
            <v>Mar</v>
          </cell>
          <cell r="C2">
            <v>86839.061698031001</v>
          </cell>
          <cell r="D2">
            <v>19536.129575939998</v>
          </cell>
          <cell r="E2">
            <v>106375.191273971</v>
          </cell>
        </row>
        <row r="3">
          <cell r="A3"/>
          <cell r="B3" t="str">
            <v>Jun</v>
          </cell>
          <cell r="C3">
            <v>89492.789050969994</v>
          </cell>
          <cell r="D3">
            <v>19317.923549340005</v>
          </cell>
          <cell r="E3">
            <v>108810.71260031102</v>
          </cell>
        </row>
        <row r="4">
          <cell r="A4"/>
          <cell r="B4" t="str">
            <v>Sep</v>
          </cell>
          <cell r="C4">
            <v>94257.106095060008</v>
          </cell>
          <cell r="D4">
            <v>19993.76295679</v>
          </cell>
          <cell r="E4">
            <v>114250.869051852</v>
          </cell>
        </row>
        <row r="5">
          <cell r="A5"/>
          <cell r="B5" t="str">
            <v>Dec</v>
          </cell>
          <cell r="C5">
            <v>99542.627182230004</v>
          </cell>
          <cell r="D5">
            <v>20696.164166240022</v>
          </cell>
          <cell r="E5">
            <v>120238.80662752101</v>
          </cell>
        </row>
        <row r="6">
          <cell r="A6">
            <v>2019</v>
          </cell>
          <cell r="B6" t="str">
            <v>Mar</v>
          </cell>
          <cell r="C6">
            <v>103455.02166412592</v>
          </cell>
          <cell r="D6">
            <v>21541.615926300001</v>
          </cell>
          <cell r="E6">
            <v>125011.82352765398</v>
          </cell>
        </row>
        <row r="7">
          <cell r="A7"/>
          <cell r="B7" t="str">
            <v>Jun</v>
          </cell>
          <cell r="C7">
            <v>107823.7856128269</v>
          </cell>
          <cell r="D7">
            <v>21766.127813530042</v>
          </cell>
          <cell r="E7">
            <v>129595.36374372254</v>
          </cell>
        </row>
        <row r="8">
          <cell r="A8"/>
          <cell r="B8" t="str">
            <v>Sep</v>
          </cell>
          <cell r="C8">
            <v>110793.51442167688</v>
          </cell>
          <cell r="D8">
            <v>22289.76181258</v>
          </cell>
          <cell r="E8">
            <v>133131.142246787</v>
          </cell>
        </row>
        <row r="9">
          <cell r="A9"/>
          <cell r="B9" t="str">
            <v>Dec</v>
          </cell>
          <cell r="C9">
            <v>116541.68544337233</v>
          </cell>
          <cell r="D9">
            <v>37784.487867320022</v>
          </cell>
          <cell r="E9">
            <v>154316.42571906489</v>
          </cell>
        </row>
        <row r="10">
          <cell r="A10">
            <v>2020</v>
          </cell>
          <cell r="B10" t="str">
            <v>Mar</v>
          </cell>
          <cell r="C10">
            <v>118433.44059570009</v>
          </cell>
          <cell r="D10">
            <v>40493.857098229957</v>
          </cell>
          <cell r="E10">
            <v>158928.07159756497</v>
          </cell>
        </row>
        <row r="11">
          <cell r="A11"/>
          <cell r="B11" t="str">
            <v>Jun</v>
          </cell>
          <cell r="C11">
            <v>121831.33846155625</v>
          </cell>
          <cell r="D11">
            <v>40869.085773269973</v>
          </cell>
          <cell r="E11">
            <v>162927.01106876519</v>
          </cell>
        </row>
        <row r="12">
          <cell r="A12"/>
          <cell r="B12" t="str">
            <v>Sep</v>
          </cell>
          <cell r="C12">
            <v>123947.93554582476</v>
          </cell>
          <cell r="D12">
            <v>40898.134979519964</v>
          </cell>
          <cell r="E12">
            <v>164846.07052453596</v>
          </cell>
        </row>
        <row r="13">
          <cell r="A13"/>
          <cell r="B13" t="str">
            <v>Dec</v>
          </cell>
          <cell r="C13">
            <v>126363.79909347199</v>
          </cell>
          <cell r="D13">
            <v>40625.691978540039</v>
          </cell>
          <cell r="E13">
            <v>166989.49107201202</v>
          </cell>
        </row>
        <row r="14">
          <cell r="A14">
            <v>2021</v>
          </cell>
          <cell r="B14" t="str">
            <v>Mar</v>
          </cell>
          <cell r="C14">
            <v>128951.63868900102</v>
          </cell>
          <cell r="D14">
            <v>40851.28677873571</v>
          </cell>
          <cell r="E14">
            <v>169802.92546773673</v>
          </cell>
        </row>
        <row r="15">
          <cell r="A15"/>
          <cell r="B15" t="str">
            <v>Jun</v>
          </cell>
          <cell r="C15">
            <v>130897.83271058087</v>
          </cell>
          <cell r="D15">
            <v>41243.549967369996</v>
          </cell>
          <cell r="E15">
            <v>172141.38267795087</v>
          </cell>
        </row>
        <row r="16">
          <cell r="A16"/>
          <cell r="B16" t="str">
            <v>Sep</v>
          </cell>
          <cell r="C16">
            <v>134359.87</v>
          </cell>
          <cell r="D16">
            <v>41428.68</v>
          </cell>
          <cell r="E16">
            <v>175788.55</v>
          </cell>
        </row>
        <row r="17">
          <cell r="A17"/>
          <cell r="B17" t="str">
            <v>Dec</v>
          </cell>
          <cell r="C17">
            <v>135415.88657319604</v>
          </cell>
          <cell r="D17">
            <v>40793.400050935008</v>
          </cell>
          <cell r="E17">
            <v>176209.28662413105</v>
          </cell>
        </row>
        <row r="18">
          <cell r="A18">
            <v>2022</v>
          </cell>
          <cell r="B18" t="str">
            <v>Mar</v>
          </cell>
          <cell r="C18">
            <v>138284.66058426604</v>
          </cell>
          <cell r="D18">
            <v>41288.565963622605</v>
          </cell>
          <cell r="E18">
            <v>179573.23</v>
          </cell>
        </row>
        <row r="19">
          <cell r="A19"/>
          <cell r="B19" t="str">
            <v>Jun</v>
          </cell>
          <cell r="C19">
            <v>143532.33759576001</v>
          </cell>
          <cell r="D19">
            <v>42375.240053028858</v>
          </cell>
          <cell r="E19">
            <v>185907.58</v>
          </cell>
        </row>
        <row r="20">
          <cell r="A20"/>
          <cell r="B20" t="str">
            <v>Sep</v>
          </cell>
          <cell r="C20">
            <v>149966.96817882964</v>
          </cell>
          <cell r="D20">
            <v>41992.43639642559</v>
          </cell>
          <cell r="E20">
            <v>191959.4</v>
          </cell>
        </row>
        <row r="21">
          <cell r="A21"/>
          <cell r="B21" t="str">
            <v>Dec</v>
          </cell>
          <cell r="C21">
            <v>160873.71984383508</v>
          </cell>
          <cell r="D21">
            <v>41509.575473710007</v>
          </cell>
          <cell r="E21">
            <v>202383.29633503009</v>
          </cell>
        </row>
        <row r="22">
          <cell r="A22">
            <v>2023</v>
          </cell>
          <cell r="B22" t="str">
            <v>Jan</v>
          </cell>
          <cell r="C22">
            <v>160873.71984383508</v>
          </cell>
          <cell r="D22">
            <v>41509.575473710007</v>
          </cell>
          <cell r="E22">
            <v>204059.59821879893</v>
          </cell>
        </row>
        <row r="23">
          <cell r="A23"/>
          <cell r="B23" t="str">
            <v>Feb</v>
          </cell>
          <cell r="C23">
            <v>163784.22179519528</v>
          </cell>
          <cell r="D23">
            <v>41233.94202038004</v>
          </cell>
          <cell r="E23">
            <v>205018.1638155753</v>
          </cell>
        </row>
        <row r="24">
          <cell r="A24"/>
          <cell r="B24" t="str">
            <v>Mar</v>
          </cell>
          <cell r="C24">
            <v>165428.06071717618</v>
          </cell>
          <cell r="D24">
            <v>41861.819670479999</v>
          </cell>
          <cell r="E24">
            <v>207289.88038765619</v>
          </cell>
        </row>
        <row r="25">
          <cell r="A25"/>
          <cell r="B25" t="str">
            <v>Apr</v>
          </cell>
          <cell r="C25">
            <v>167303.91180465609</v>
          </cell>
          <cell r="D25">
            <v>41496.684814689987</v>
          </cell>
          <cell r="E25">
            <v>208800.59661934606</v>
          </cell>
        </row>
      </sheetData>
      <sheetData sheetId="5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0.13272773730649737</v>
          </cell>
          <cell r="D2">
            <v>0.20652234408236764</v>
          </cell>
          <cell r="E2">
            <v>0.14630000000000001</v>
          </cell>
        </row>
        <row r="3">
          <cell r="A3"/>
          <cell r="B3" t="str">
            <v>Jun</v>
          </cell>
          <cell r="C3">
            <v>0.10819495169448572</v>
          </cell>
          <cell r="D3">
            <v>0.14766212390914321</v>
          </cell>
          <cell r="E3">
            <v>0.1152</v>
          </cell>
        </row>
        <row r="4">
          <cell r="A4"/>
          <cell r="B4" t="str">
            <v>Sep</v>
          </cell>
          <cell r="C4">
            <v>0.1200572040231891</v>
          </cell>
          <cell r="D4">
            <v>0.14433582583262347</v>
          </cell>
          <cell r="E4">
            <v>0.12429999999999999</v>
          </cell>
        </row>
        <row r="5">
          <cell r="A5"/>
          <cell r="B5" t="str">
            <v>Dec</v>
          </cell>
          <cell r="C5">
            <v>7.0280449103202969E-2</v>
          </cell>
          <cell r="D5">
            <v>0.2679741054343201</v>
          </cell>
          <cell r="E5">
            <v>0.1043</v>
          </cell>
        </row>
        <row r="6">
          <cell r="A6">
            <v>2019</v>
          </cell>
          <cell r="B6" t="str">
            <v>Mar</v>
          </cell>
          <cell r="C6">
            <v>0.10902170512919292</v>
          </cell>
          <cell r="D6">
            <v>0.40597508424810674</v>
          </cell>
          <cell r="E6">
            <v>0.16020000000000001</v>
          </cell>
        </row>
        <row r="7">
          <cell r="A7"/>
          <cell r="B7" t="str">
            <v>Jun</v>
          </cell>
          <cell r="C7">
            <v>9.8863446011027353E-2</v>
          </cell>
          <cell r="D7">
            <v>0.49473593861358295</v>
          </cell>
          <cell r="E7">
            <v>0.1653</v>
          </cell>
        </row>
        <row r="8">
          <cell r="A8"/>
          <cell r="B8" t="str">
            <v>Sep</v>
          </cell>
          <cell r="C8">
            <v>0.12281953394717174</v>
          </cell>
          <cell r="D8">
            <v>0.48745121344221204</v>
          </cell>
          <cell r="E8">
            <v>0.18390000000000001</v>
          </cell>
        </row>
        <row r="9">
          <cell r="A9"/>
          <cell r="B9" t="str">
            <v>Dec</v>
          </cell>
          <cell r="C9">
            <v>8.4466040266668055E-2</v>
          </cell>
          <cell r="D9">
            <v>0.18294341561417821</v>
          </cell>
          <cell r="E9">
            <v>0.10857677348968718</v>
          </cell>
        </row>
        <row r="10">
          <cell r="A10">
            <v>2020</v>
          </cell>
          <cell r="B10" t="str">
            <v>Mar</v>
          </cell>
          <cell r="C10">
            <v>0.15184666858738913</v>
          </cell>
          <cell r="D10">
            <v>0.25136569484152516</v>
          </cell>
          <cell r="E10">
            <v>0.1772</v>
          </cell>
        </row>
        <row r="11">
          <cell r="A11"/>
          <cell r="B11" t="str">
            <v>Jun</v>
          </cell>
          <cell r="C11">
            <v>0.14499808180781393</v>
          </cell>
          <cell r="D11">
            <v>0.21849225322970892</v>
          </cell>
          <cell r="E11">
            <v>0.1636</v>
          </cell>
        </row>
        <row r="12">
          <cell r="A12"/>
          <cell r="B12" t="str">
            <v>Sep</v>
          </cell>
          <cell r="C12">
            <v>0.12787758477347164</v>
          </cell>
          <cell r="D12">
            <v>0.23525872656511368</v>
          </cell>
          <cell r="E12">
            <v>0.1545</v>
          </cell>
        </row>
        <row r="13">
          <cell r="A13"/>
          <cell r="B13" t="str">
            <v>Dec</v>
          </cell>
          <cell r="C13">
            <v>0.11679999486221722</v>
          </cell>
          <cell r="D13">
            <v>0.23722902849743274</v>
          </cell>
          <cell r="E13">
            <v>0.14609832252540933</v>
          </cell>
        </row>
        <row r="14">
          <cell r="A14">
            <v>2021</v>
          </cell>
          <cell r="B14" t="str">
            <v>Mar</v>
          </cell>
          <cell r="C14">
            <v>0.12051849096454471</v>
          </cell>
          <cell r="D14">
            <v>0.22552691448842366</v>
          </cell>
          <cell r="E14">
            <v>0.14580000000000001</v>
          </cell>
        </row>
        <row r="15">
          <cell r="A15"/>
          <cell r="B15" t="str">
            <v>Jun</v>
          </cell>
          <cell r="C15">
            <v>0.11453078628485011</v>
          </cell>
          <cell r="D15">
            <v>0.22432779504249312</v>
          </cell>
          <cell r="E15">
            <v>0.14080000000000001</v>
          </cell>
        </row>
        <row r="16">
          <cell r="A16"/>
          <cell r="B16" t="str">
            <v>Sep</v>
          </cell>
          <cell r="C16">
            <v>9.6000000000000002E-2</v>
          </cell>
          <cell r="D16">
            <v>0.2142</v>
          </cell>
          <cell r="E16">
            <v>0.12379999999999999</v>
          </cell>
        </row>
        <row r="17">
          <cell r="A17"/>
          <cell r="B17" t="str">
            <v>Dec</v>
          </cell>
          <cell r="C17">
            <v>6.7338278849085456E-2</v>
          </cell>
          <cell r="D17">
            <v>0.16045078135845353</v>
          </cell>
          <cell r="E17">
            <v>8.8894325283292913E-2</v>
          </cell>
        </row>
        <row r="18">
          <cell r="A18">
            <v>2022</v>
          </cell>
          <cell r="B18" t="str">
            <v>Mar</v>
          </cell>
          <cell r="C18">
            <v>7.6932149139266437E-2</v>
          </cell>
          <cell r="D18">
            <v>0.16761140461569338</v>
          </cell>
          <cell r="E18">
            <v>9.7799999999999998E-2</v>
          </cell>
        </row>
        <row r="19">
          <cell r="A19"/>
          <cell r="B19" t="str">
            <v>Jun</v>
          </cell>
          <cell r="C19">
            <v>6.5216865723243922E-2</v>
          </cell>
          <cell r="D19">
            <v>0.15805649877296138</v>
          </cell>
          <cell r="E19">
            <v>8.6400000000000005E-2</v>
          </cell>
        </row>
        <row r="20">
          <cell r="A20"/>
          <cell r="B20" t="str">
            <v>Sep</v>
          </cell>
          <cell r="C20">
            <v>4.8500000000000001E-2</v>
          </cell>
          <cell r="D20">
            <v>0.18340000000000001</v>
          </cell>
          <cell r="E20">
            <v>7.8100000000000003E-2</v>
          </cell>
        </row>
        <row r="21">
          <cell r="A21"/>
          <cell r="B21" t="str">
            <v>Dec</v>
          </cell>
          <cell r="C21">
            <v>5.6529177311209287E-2</v>
          </cell>
          <cell r="D21">
            <v>0.16531036355204376</v>
          </cell>
          <cell r="E21">
            <v>7.8840607972019208E-2</v>
          </cell>
        </row>
        <row r="22">
          <cell r="A22">
            <v>2023</v>
          </cell>
          <cell r="B22" t="str">
            <v>Jan</v>
          </cell>
          <cell r="C22">
            <v>6.3390188969026429E-2</v>
          </cell>
          <cell r="D22">
            <v>0.16894968915835798</v>
          </cell>
          <cell r="E22">
            <v>8.4815248598120382E-2</v>
          </cell>
        </row>
        <row r="23">
          <cell r="A23"/>
          <cell r="B23" t="str">
            <v>Feb</v>
          </cell>
          <cell r="C23">
            <v>6.4795876226932891E-2</v>
          </cell>
          <cell r="D23">
            <v>0.17122701387197911</v>
          </cell>
          <cell r="E23">
            <v>8.6201664266116987E-2</v>
          </cell>
        </row>
        <row r="24">
          <cell r="A24"/>
          <cell r="B24" t="str">
            <v>Mar</v>
          </cell>
          <cell r="C24">
            <v>6.6100501603297446E-2</v>
          </cell>
          <cell r="D24">
            <v>0.16934550356154426</v>
          </cell>
          <cell r="E24">
            <v>8.6950644628956963E-2</v>
          </cell>
        </row>
        <row r="25">
          <cell r="A25"/>
          <cell r="B25" t="str">
            <v>Apr</v>
          </cell>
          <cell r="C25">
            <v>6.5985413154331235E-2</v>
          </cell>
          <cell r="D25">
            <v>0.17256493149363639</v>
          </cell>
          <cell r="E25">
            <v>8.7166850141747576E-2</v>
          </cell>
        </row>
      </sheetData>
      <sheetData sheetId="6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0.15087799723742329</v>
          </cell>
          <cell r="D2">
            <v>0.12076258340283977</v>
          </cell>
          <cell r="E2">
            <v>0.1454</v>
          </cell>
        </row>
        <row r="3">
          <cell r="A3"/>
          <cell r="B3" t="str">
            <v>Jun</v>
          </cell>
          <cell r="C3">
            <v>0.16402941771273147</v>
          </cell>
          <cell r="D3">
            <v>0.15093440415767859</v>
          </cell>
          <cell r="E3">
            <v>0.16170000000000001</v>
          </cell>
        </row>
        <row r="4">
          <cell r="A4"/>
          <cell r="B4" t="str">
            <v>Sep</v>
          </cell>
          <cell r="C4">
            <v>0.16414625464167126</v>
          </cell>
          <cell r="D4">
            <v>0.15506334004181144</v>
          </cell>
          <cell r="E4">
            <v>0.16259999999999999</v>
          </cell>
        </row>
        <row r="5">
          <cell r="A5"/>
          <cell r="B5" t="str">
            <v>Dec</v>
          </cell>
          <cell r="C5">
            <v>0.16709892088267411</v>
          </cell>
          <cell r="D5">
            <v>6.8944695660106747E-2</v>
          </cell>
          <cell r="E5">
            <v>0.1512</v>
          </cell>
        </row>
        <row r="6">
          <cell r="A6">
            <v>2019</v>
          </cell>
          <cell r="B6" t="str">
            <v>Mar</v>
          </cell>
          <cell r="C6">
            <v>0.15471251513823728</v>
          </cell>
          <cell r="D6">
            <v>6.6581502378108587E-2</v>
          </cell>
          <cell r="E6">
            <v>0.14069999999999999</v>
          </cell>
        </row>
        <row r="7">
          <cell r="A7"/>
          <cell r="B7" t="str">
            <v>Jun</v>
          </cell>
          <cell r="C7">
            <v>0.15766660943617539</v>
          </cell>
          <cell r="D7">
            <v>-5.1493779704521438E-2</v>
          </cell>
          <cell r="E7">
            <v>0.12620000000000001</v>
          </cell>
        </row>
        <row r="8">
          <cell r="A8"/>
          <cell r="B8" t="str">
            <v>Sep</v>
          </cell>
          <cell r="C8">
            <v>0.15290072119501286</v>
          </cell>
          <cell r="D8">
            <v>-2.0983549673051351E-2</v>
          </cell>
          <cell r="E8">
            <v>0.12770000000000001</v>
          </cell>
        </row>
        <row r="9">
          <cell r="A9"/>
          <cell r="B9" t="str">
            <v>Dec</v>
          </cell>
          <cell r="C9">
            <v>0.15076719892568388</v>
          </cell>
          <cell r="D9">
            <v>9.4120666280933532E-2</v>
          </cell>
          <cell r="E9">
            <v>0.14219653237724642</v>
          </cell>
        </row>
        <row r="10">
          <cell r="A10">
            <v>2020</v>
          </cell>
          <cell r="B10" t="str">
            <v>Mar</v>
          </cell>
          <cell r="C10">
            <v>0.13467175795442593</v>
          </cell>
          <cell r="D10">
            <v>0.10335162657818975</v>
          </cell>
          <cell r="E10">
            <v>0.12970000000000001</v>
          </cell>
        </row>
        <row r="11">
          <cell r="A11"/>
          <cell r="B11" t="str">
            <v>Jun</v>
          </cell>
          <cell r="C11">
            <v>0.12102493565928372</v>
          </cell>
          <cell r="D11">
            <v>9.0850243331513564E-2</v>
          </cell>
          <cell r="E11">
            <v>0.11650000000000001</v>
          </cell>
        </row>
        <row r="12">
          <cell r="A12"/>
          <cell r="B12" t="str">
            <v>Sep</v>
          </cell>
          <cell r="C12">
            <v>0.12716664068801739</v>
          </cell>
          <cell r="D12">
            <v>0.10691089421919261</v>
          </cell>
          <cell r="E12">
            <v>0.1242</v>
          </cell>
        </row>
        <row r="13">
          <cell r="A13"/>
          <cell r="B13" t="str">
            <v>Dec</v>
          </cell>
          <cell r="C13">
            <v>0.14249891869750533</v>
          </cell>
          <cell r="D13">
            <v>0.11262581455771514</v>
          </cell>
          <cell r="E13">
            <v>0.1381670559845834</v>
          </cell>
        </row>
        <row r="14">
          <cell r="A14">
            <v>2021</v>
          </cell>
          <cell r="B14" t="str">
            <v>Mar</v>
          </cell>
          <cell r="C14">
            <v>0.13624247818876942</v>
          </cell>
          <cell r="D14">
            <v>0.11584297275214786</v>
          </cell>
          <cell r="E14">
            <v>0.1331</v>
          </cell>
        </row>
        <row r="15">
          <cell r="A15"/>
          <cell r="B15" t="str">
            <v>Jun</v>
          </cell>
          <cell r="C15">
            <v>0.13871926607116014</v>
          </cell>
          <cell r="D15">
            <v>0.10850914312563212</v>
          </cell>
          <cell r="E15">
            <v>0.13450000000000001</v>
          </cell>
        </row>
        <row r="16">
          <cell r="A16"/>
          <cell r="B16" t="str">
            <v>Sep</v>
          </cell>
          <cell r="C16">
            <v>0.13869999999999999</v>
          </cell>
          <cell r="D16">
            <v>0.1149</v>
          </cell>
          <cell r="E16">
            <v>0.13550000000000001</v>
          </cell>
        </row>
        <row r="17">
          <cell r="A17"/>
          <cell r="B17" t="str">
            <v>Dec</v>
          </cell>
          <cell r="C17">
            <v>0.1489488951565284</v>
          </cell>
          <cell r="D17">
            <v>0.19050505093288952</v>
          </cell>
          <cell r="E17">
            <v>0.15479143401836443</v>
          </cell>
        </row>
        <row r="18">
          <cell r="A18">
            <v>2022</v>
          </cell>
          <cell r="B18" t="str">
            <v>Mar</v>
          </cell>
          <cell r="C18">
            <v>0.15101829331687647</v>
          </cell>
          <cell r="D18">
            <v>0.18176325177692132</v>
          </cell>
          <cell r="E18">
            <v>0.1555</v>
          </cell>
        </row>
        <row r="19">
          <cell r="A19"/>
          <cell r="B19" t="str">
            <v>Jun</v>
          </cell>
          <cell r="C19">
            <v>0.14368226357293112</v>
          </cell>
          <cell r="D19">
            <v>0.18992484069401108</v>
          </cell>
          <cell r="E19">
            <v>0.15</v>
          </cell>
        </row>
        <row r="20">
          <cell r="A20"/>
          <cell r="B20" t="str">
            <v>Sep</v>
          </cell>
          <cell r="C20">
            <v>0.1409</v>
          </cell>
          <cell r="D20">
            <v>0.18509999999999999</v>
          </cell>
          <cell r="E20">
            <v>0.1467</v>
          </cell>
        </row>
        <row r="21">
          <cell r="A21"/>
          <cell r="B21" t="str">
            <v>Dec</v>
          </cell>
          <cell r="C21">
            <v>0.15702305200561245</v>
          </cell>
          <cell r="D21">
            <v>0.21483186211571209</v>
          </cell>
          <cell r="E21">
            <v>0.16465113252116992</v>
          </cell>
        </row>
        <row r="22">
          <cell r="A22">
            <v>2023</v>
          </cell>
          <cell r="B22" t="str">
            <v>Jan</v>
          </cell>
          <cell r="C22">
            <v>0.15641676884072486</v>
          </cell>
          <cell r="D22">
            <v>0.23170232656491513</v>
          </cell>
          <cell r="E22">
            <v>0.16583137826917527</v>
          </cell>
        </row>
        <row r="23">
          <cell r="A23"/>
          <cell r="B23" t="str">
            <v>Feb</v>
          </cell>
          <cell r="C23">
            <v>0.16068753662048446</v>
          </cell>
          <cell r="D23">
            <v>0.22867017539238002</v>
          </cell>
          <cell r="E23">
            <v>0.16941671800235214</v>
          </cell>
        </row>
        <row r="24">
          <cell r="A24"/>
          <cell r="B24" t="str">
            <v>Mar</v>
          </cell>
          <cell r="C24">
            <v>0.15706787462003313</v>
          </cell>
          <cell r="D24">
            <v>0.20405049644270248</v>
          </cell>
          <cell r="E24">
            <v>0.16312008105856024</v>
          </cell>
        </row>
        <row r="25">
          <cell r="A25"/>
          <cell r="B25" t="str">
            <v>Apr</v>
          </cell>
          <cell r="C25">
            <v>0.15413043573517324</v>
          </cell>
          <cell r="D25">
            <v>0.23723071558700903</v>
          </cell>
          <cell r="E25">
            <v>0.16471726280638385</v>
          </cell>
        </row>
      </sheetData>
      <sheetData sheetId="7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0.12259782113302781</v>
          </cell>
          <cell r="D2">
            <v>9.9404371957022564E-2</v>
          </cell>
          <cell r="E2">
            <v>0.1183</v>
          </cell>
        </row>
        <row r="3">
          <cell r="A3"/>
          <cell r="B3" t="str">
            <v>Jun</v>
          </cell>
          <cell r="C3">
            <v>0.13181458179467834</v>
          </cell>
          <cell r="D3">
            <v>0.11909046881454183</v>
          </cell>
          <cell r="E3">
            <v>0.1295</v>
          </cell>
        </row>
        <row r="4">
          <cell r="A4"/>
          <cell r="B4" t="str">
            <v>Sep</v>
          </cell>
          <cell r="C4">
            <v>0.12849247723177828</v>
          </cell>
          <cell r="D4">
            <v>0.11467285137174822</v>
          </cell>
          <cell r="E4">
            <v>0.12609999999999999</v>
          </cell>
        </row>
        <row r="5">
          <cell r="A5"/>
          <cell r="B5" t="str">
            <v>Dec</v>
          </cell>
          <cell r="C5">
            <v>0.13200768584957898</v>
          </cell>
          <cell r="D5">
            <v>4.5527282824383113E-2</v>
          </cell>
          <cell r="E5">
            <v>0.11799999999999999</v>
          </cell>
        </row>
        <row r="6">
          <cell r="A6">
            <v>2019</v>
          </cell>
          <cell r="B6" t="str">
            <v>Mar</v>
          </cell>
          <cell r="C6">
            <v>0.12956490206504018</v>
          </cell>
          <cell r="D6">
            <v>4.8378221983728091E-2</v>
          </cell>
          <cell r="E6">
            <v>0.1167</v>
          </cell>
        </row>
        <row r="7">
          <cell r="A7"/>
          <cell r="B7" t="str">
            <v>Jun</v>
          </cell>
          <cell r="C7">
            <v>0.12919117454183399</v>
          </cell>
          <cell r="D7">
            <v>-7.7420559578402062E-2</v>
          </cell>
          <cell r="E7">
            <v>9.8100000000000007E-2</v>
          </cell>
        </row>
        <row r="8">
          <cell r="A8"/>
          <cell r="B8" t="str">
            <v>Sep</v>
          </cell>
          <cell r="C8">
            <v>0.12696025432280247</v>
          </cell>
          <cell r="D8">
            <v>-4.6809278029860443E-2</v>
          </cell>
          <cell r="E8">
            <v>0.1018</v>
          </cell>
        </row>
        <row r="9">
          <cell r="A9"/>
          <cell r="B9" t="str">
            <v>Dec</v>
          </cell>
          <cell r="C9">
            <v>0.12457170871124112</v>
          </cell>
          <cell r="D9">
            <v>5.1657154382792399E-2</v>
          </cell>
          <cell r="E9">
            <v>0.11353967722581576</v>
          </cell>
        </row>
        <row r="10">
          <cell r="A10">
            <v>2020</v>
          </cell>
          <cell r="B10" t="str">
            <v>Mar</v>
          </cell>
          <cell r="C10">
            <v>0.10782400188735526</v>
          </cell>
          <cell r="D10">
            <v>8.1740368427453899E-2</v>
          </cell>
          <cell r="E10">
            <v>0.1037</v>
          </cell>
        </row>
        <row r="11">
          <cell r="A11"/>
          <cell r="B11" t="str">
            <v>Jun</v>
          </cell>
          <cell r="C11">
            <v>9.9066996092391363E-2</v>
          </cell>
          <cell r="D11">
            <v>5.2573591242475917E-2</v>
          </cell>
          <cell r="E11">
            <v>9.1999999999999998E-2</v>
          </cell>
        </row>
        <row r="12">
          <cell r="A12"/>
          <cell r="B12" t="str">
            <v>Sep</v>
          </cell>
          <cell r="C12">
            <v>0.10414264046343154</v>
          </cell>
          <cell r="D12">
            <v>5.9818429951959018E-2</v>
          </cell>
          <cell r="E12">
            <v>9.7699999999999995E-2</v>
          </cell>
        </row>
        <row r="13">
          <cell r="A13"/>
          <cell r="B13" t="str">
            <v>Dec</v>
          </cell>
          <cell r="C13">
            <v>0.11448391560704636</v>
          </cell>
          <cell r="D13">
            <v>6.636892412239985E-2</v>
          </cell>
          <cell r="E13">
            <v>0.10750681886579153</v>
          </cell>
        </row>
        <row r="14">
          <cell r="A14">
            <v>2021</v>
          </cell>
          <cell r="B14" t="str">
            <v>Mar</v>
          </cell>
          <cell r="C14">
            <v>0.10910275307283535</v>
          </cell>
          <cell r="D14">
            <v>6.6312768830557492E-2</v>
          </cell>
          <cell r="E14">
            <v>0.10249999999999999</v>
          </cell>
        </row>
        <row r="15">
          <cell r="A15"/>
          <cell r="B15" t="str">
            <v>Jun</v>
          </cell>
          <cell r="C15">
            <v>0.10725174655183625</v>
          </cell>
          <cell r="D15">
            <v>6.3418420650899754E-2</v>
          </cell>
          <cell r="E15">
            <v>0.1011</v>
          </cell>
        </row>
        <row r="16">
          <cell r="A16"/>
          <cell r="B16" t="str">
            <v>Sep</v>
          </cell>
          <cell r="C16">
            <v>0.1075</v>
          </cell>
          <cell r="D16">
            <v>6.4399999999999999E-2</v>
          </cell>
          <cell r="E16">
            <v>0.1018</v>
          </cell>
        </row>
        <row r="17">
          <cell r="A17"/>
          <cell r="B17" t="str">
            <v>Dec</v>
          </cell>
          <cell r="C17">
            <v>0.11899344185034391</v>
          </cell>
          <cell r="D17">
            <v>0.11312568138519967</v>
          </cell>
          <cell r="E17">
            <v>0.11816847096675098</v>
          </cell>
        </row>
        <row r="18">
          <cell r="A18">
            <v>2022</v>
          </cell>
          <cell r="B18" t="str">
            <v>Mar</v>
          </cell>
          <cell r="C18">
            <v>0.1210296354692133</v>
          </cell>
          <cell r="D18">
            <v>0.10785120344085675</v>
          </cell>
          <cell r="E18">
            <v>0.1191</v>
          </cell>
        </row>
        <row r="19">
          <cell r="A19"/>
          <cell r="B19" t="str">
            <v>Jun</v>
          </cell>
          <cell r="C19">
            <v>0.11411241531536456</v>
          </cell>
          <cell r="D19">
            <v>0.11562170875118501</v>
          </cell>
          <cell r="E19">
            <v>0.11431945948929187</v>
          </cell>
        </row>
        <row r="20">
          <cell r="A20"/>
          <cell r="B20" t="str">
            <v>Sep</v>
          </cell>
          <cell r="C20">
            <v>0.1067</v>
          </cell>
          <cell r="D20">
            <v>0.11130463817448268</v>
          </cell>
          <cell r="E20">
            <v>0.10728047414619536</v>
          </cell>
        </row>
        <row r="21">
          <cell r="A21"/>
          <cell r="B21" t="str">
            <v>Dec</v>
          </cell>
          <cell r="C21">
            <v>0.11935786647361146</v>
          </cell>
          <cell r="D21">
            <v>0.11491104830749316</v>
          </cell>
          <cell r="E21">
            <v>0.11877109281498416</v>
          </cell>
        </row>
        <row r="22">
          <cell r="A22">
            <v>2023</v>
          </cell>
          <cell r="B22" t="str">
            <v>Jan</v>
          </cell>
          <cell r="C22">
            <v>0.11770586710629315</v>
          </cell>
          <cell r="D22">
            <v>0.14891085344319976</v>
          </cell>
          <cell r="E22">
            <v>0.12160811300129447</v>
          </cell>
        </row>
        <row r="23">
          <cell r="A23"/>
          <cell r="B23" t="str">
            <v>Feb</v>
          </cell>
          <cell r="C23">
            <v>0.11712923345954455</v>
          </cell>
          <cell r="D23">
            <v>0.14607054980091277</v>
          </cell>
          <cell r="E23">
            <v>0.12084538811811092</v>
          </cell>
        </row>
        <row r="24">
          <cell r="A24"/>
          <cell r="B24" t="str">
            <v>Mar</v>
          </cell>
          <cell r="C24">
            <v>0.11605634010781811</v>
          </cell>
          <cell r="D24">
            <v>0.12152987117734708</v>
          </cell>
          <cell r="E24">
            <v>0.11676142932368852</v>
          </cell>
        </row>
        <row r="25">
          <cell r="A25"/>
          <cell r="B25" t="str">
            <v>Apr</v>
          </cell>
          <cell r="C25">
            <v>0.11632821035733118</v>
          </cell>
          <cell r="D25">
            <v>0.1510579896466003</v>
          </cell>
          <cell r="E25">
            <v>0.12075272214251839</v>
          </cell>
        </row>
      </sheetData>
      <sheetData sheetId="8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8.7543879860617416E-2</v>
          </cell>
          <cell r="D2">
            <v>0.10733632610885792</v>
          </cell>
          <cell r="E2">
            <v>9.01E-2</v>
          </cell>
        </row>
        <row r="3">
          <cell r="A3"/>
          <cell r="B3" t="str">
            <v>Jun</v>
          </cell>
          <cell r="C3">
            <v>9.4289890891518666E-2</v>
          </cell>
          <cell r="D3">
            <v>0.12348945787584983</v>
          </cell>
          <cell r="E3">
            <v>9.8100000000000007E-2</v>
          </cell>
        </row>
        <row r="4">
          <cell r="A4"/>
          <cell r="B4" t="str">
            <v>Sep</v>
          </cell>
          <cell r="C4">
            <v>9.2707256932118481E-2</v>
          </cell>
          <cell r="D4">
            <v>0.112171682242417</v>
          </cell>
          <cell r="E4">
            <v>9.5299999999999996E-2</v>
          </cell>
        </row>
        <row r="5">
          <cell r="A5"/>
          <cell r="B5" t="str">
            <v>Dec</v>
          </cell>
          <cell r="C5">
            <v>0.10154994452024699</v>
          </cell>
          <cell r="D5">
            <v>4.5664097813682837E-2</v>
          </cell>
          <cell r="E5">
            <v>9.4299999999999995E-2</v>
          </cell>
        </row>
        <row r="6">
          <cell r="A6">
            <v>2019</v>
          </cell>
          <cell r="B6" t="str">
            <v>Mar</v>
          </cell>
          <cell r="C6">
            <v>0.10090529984010754</v>
          </cell>
          <cell r="D6">
            <v>5.3798580704005353E-2</v>
          </cell>
          <cell r="E6">
            <v>9.5399999999999999E-2</v>
          </cell>
        </row>
        <row r="7">
          <cell r="A7"/>
          <cell r="B7" t="str">
            <v>Jun</v>
          </cell>
          <cell r="C7">
            <v>0.10032704943806164</v>
          </cell>
          <cell r="D7">
            <v>-8.7181353087742219E-2</v>
          </cell>
          <cell r="E7">
            <v>7.9899999999999999E-2</v>
          </cell>
        </row>
        <row r="8">
          <cell r="A8"/>
          <cell r="B8" t="str">
            <v>Sep</v>
          </cell>
          <cell r="C8">
            <v>9.5093214766775513E-2</v>
          </cell>
          <cell r="D8">
            <v>-5.1028294506640225E-2</v>
          </cell>
          <cell r="E8">
            <v>7.9799999999999996E-2</v>
          </cell>
        </row>
        <row r="9">
          <cell r="A9"/>
          <cell r="B9" t="str">
            <v>Dec</v>
          </cell>
          <cell r="C9">
            <v>9.4582638630427179E-2</v>
          </cell>
          <cell r="D9">
            <v>5.1706303422208437E-2</v>
          </cell>
          <cell r="E9">
            <v>7.5645158378818925E-2</v>
          </cell>
        </row>
        <row r="10">
          <cell r="A10">
            <v>2020</v>
          </cell>
          <cell r="B10" t="str">
            <v>Mar</v>
          </cell>
          <cell r="C10">
            <v>8.355349721087961E-2</v>
          </cell>
          <cell r="D10">
            <v>8.963990237264309E-2</v>
          </cell>
          <cell r="E10">
            <v>7.0400000000000004E-2</v>
          </cell>
        </row>
        <row r="11">
          <cell r="A11"/>
          <cell r="B11" t="str">
            <v>Jun</v>
          </cell>
          <cell r="C11">
            <v>7.6097513701138028E-2</v>
          </cell>
          <cell r="D11">
            <v>5.6163757868349637E-2</v>
          </cell>
          <cell r="E11">
            <v>6.1600000000000002E-2</v>
          </cell>
        </row>
        <row r="12">
          <cell r="A12"/>
          <cell r="B12" t="str">
            <v>Sep</v>
          </cell>
          <cell r="C12">
            <v>7.8522285707941231E-2</v>
          </cell>
          <cell r="D12">
            <v>6.4091576031276548E-2</v>
          </cell>
          <cell r="E12">
            <v>6.4199999999999993E-2</v>
          </cell>
        </row>
        <row r="13">
          <cell r="A13"/>
          <cell r="B13" t="str">
            <v>Dec</v>
          </cell>
          <cell r="C13">
            <v>8.0772796982969089E-2</v>
          </cell>
          <cell r="D13">
            <v>6.7815626223666339E-2</v>
          </cell>
          <cell r="E13">
            <v>6.6762980134152744E-2</v>
          </cell>
        </row>
        <row r="14">
          <cell r="A14">
            <v>2021</v>
          </cell>
          <cell r="B14" t="str">
            <v>Mar</v>
          </cell>
          <cell r="C14">
            <v>7.7793610966177193E-2</v>
          </cell>
          <cell r="D14">
            <v>6.7936297305605589E-2</v>
          </cell>
          <cell r="E14">
            <v>6.4299999999999996E-2</v>
          </cell>
        </row>
        <row r="15">
          <cell r="A15"/>
          <cell r="B15" t="str">
            <v>Jun</v>
          </cell>
          <cell r="C15">
            <v>7.4206874753624377E-2</v>
          </cell>
          <cell r="D15">
            <v>6.3155137359957481E-2</v>
          </cell>
          <cell r="E15">
            <v>6.13E-2</v>
          </cell>
        </row>
        <row r="16">
          <cell r="A16"/>
          <cell r="B16" t="str">
            <v>Sep</v>
          </cell>
          <cell r="C16">
            <v>7.3800000000000004E-2</v>
          </cell>
          <cell r="D16">
            <v>5.9200000000000003E-2</v>
          </cell>
          <cell r="E16">
            <v>6.0600000000000001E-2</v>
          </cell>
        </row>
        <row r="17">
          <cell r="A17"/>
          <cell r="B17" t="str">
            <v>Dec</v>
          </cell>
          <cell r="C17">
            <v>7.7742453393439173E-2</v>
          </cell>
          <cell r="D17">
            <v>0.10095853042532385</v>
          </cell>
          <cell r="E17">
            <v>6.7820356404804175E-2</v>
          </cell>
        </row>
        <row r="18">
          <cell r="A18">
            <v>2022</v>
          </cell>
          <cell r="B18" t="str">
            <v>Mar</v>
          </cell>
          <cell r="C18">
            <v>7.8673477782758378E-2</v>
          </cell>
          <cell r="D18">
            <v>0.10227129972045189</v>
          </cell>
          <cell r="E18">
            <v>6.83E-2</v>
          </cell>
        </row>
        <row r="19">
          <cell r="A19"/>
          <cell r="B19" t="str">
            <v>Jun</v>
          </cell>
          <cell r="C19">
            <v>7.547285325826851E-2</v>
          </cell>
          <cell r="D19">
            <v>0.10649123518636397</v>
          </cell>
          <cell r="E19">
            <v>6.6043961168604656E-2</v>
          </cell>
        </row>
        <row r="20">
          <cell r="A20"/>
          <cell r="B20" t="str">
            <v>Sep</v>
          </cell>
          <cell r="C20">
            <v>6.9800000000000001E-2</v>
          </cell>
          <cell r="D20">
            <v>0.10150000000000001</v>
          </cell>
          <cell r="E20">
            <v>6.1463635792545775E-2</v>
          </cell>
        </row>
        <row r="21">
          <cell r="A21"/>
          <cell r="B21" t="str">
            <v>Dec</v>
          </cell>
          <cell r="C21">
            <v>7.3921570509838941E-2</v>
          </cell>
          <cell r="D21">
            <v>9.9709697894785843E-2</v>
          </cell>
          <cell r="E21">
            <v>6.4487666721539813E-2</v>
          </cell>
        </row>
        <row r="22">
          <cell r="A22">
            <v>2023</v>
          </cell>
          <cell r="B22" t="str">
            <v>Jan</v>
          </cell>
          <cell r="C22">
            <v>7.4350308134587553E-2</v>
          </cell>
          <cell r="D22">
            <v>0.12770518388779842</v>
          </cell>
          <cell r="E22">
            <v>7.9432089944799777E-2</v>
          </cell>
        </row>
        <row r="23">
          <cell r="A23"/>
          <cell r="B23" t="str">
            <v>Feb</v>
          </cell>
          <cell r="C23">
            <v>7.2670182161460498E-2</v>
          </cell>
          <cell r="D23">
            <v>0.12649175913068855</v>
          </cell>
          <cell r="E23">
            <v>7.7808605743711012E-2</v>
          </cell>
        </row>
        <row r="24">
          <cell r="A24"/>
          <cell r="B24" t="str">
            <v>Mar</v>
          </cell>
          <cell r="C24">
            <v>7.1631528575381229E-2</v>
          </cell>
          <cell r="D24">
            <v>0.10635242665750023</v>
          </cell>
          <cell r="E24">
            <v>7.4910568928311771E-2</v>
          </cell>
        </row>
        <row r="25">
          <cell r="A25"/>
          <cell r="B25" t="str">
            <v>Apr</v>
          </cell>
          <cell r="C25">
            <v>7.2878298682762702E-2</v>
          </cell>
          <cell r="D25">
            <v>0.13500648392806727</v>
          </cell>
          <cell r="E25">
            <v>7.8646258287770138E-2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27E9-F469-43EE-9CC3-D50F20E708E2}">
  <sheetPr codeName="Sheet1"/>
  <dimension ref="A1:AD41"/>
  <sheetViews>
    <sheetView showGridLines="0" zoomScale="80" zoomScaleNormal="80" workbookViewId="0">
      <pane xSplit="2" ySplit="4" topLeftCell="W5" activePane="bottomRight" state="frozen"/>
      <selection pane="topRight" activeCell="C1" sqref="C1"/>
      <selection pane="bottomLeft" activeCell="A4" sqref="A4"/>
      <selection pane="bottomRight" activeCell="K11" sqref="K11"/>
    </sheetView>
  </sheetViews>
  <sheetFormatPr defaultColWidth="18" defaultRowHeight="12.5" x14ac:dyDescent="0.25"/>
  <cols>
    <col min="1" max="1" width="6.08984375" style="1" bestFit="1" customWidth="1"/>
    <col min="2" max="2" width="60.90625" style="1" bestFit="1" customWidth="1"/>
    <col min="3" max="11" width="11.7265625" style="1" bestFit="1" customWidth="1"/>
    <col min="12" max="12" width="10.36328125" style="1" bestFit="1" customWidth="1"/>
    <col min="13" max="21" width="11.7265625" style="1" bestFit="1" customWidth="1"/>
    <col min="22" max="30" width="10.7265625" style="1" bestFit="1" customWidth="1"/>
    <col min="31" max="249" width="18" style="1"/>
    <col min="250" max="250" width="5.81640625" style="1" bestFit="1" customWidth="1"/>
    <col min="251" max="251" width="40.26953125" style="1" customWidth="1"/>
    <col min="252" max="252" width="0" style="1" hidden="1" customWidth="1"/>
    <col min="253" max="253" width="10.26953125" style="1" customWidth="1"/>
    <col min="254" max="254" width="0" style="1" hidden="1" customWidth="1"/>
    <col min="255" max="255" width="11.26953125" style="1" customWidth="1"/>
    <col min="256" max="256" width="0" style="1" hidden="1" customWidth="1"/>
    <col min="257" max="257" width="11.26953125" style="1" customWidth="1"/>
    <col min="258" max="258" width="0" style="1" hidden="1" customWidth="1"/>
    <col min="259" max="259" width="10.26953125" style="1" customWidth="1"/>
    <col min="260" max="260" width="0" style="1" hidden="1" customWidth="1"/>
    <col min="261" max="261" width="10.26953125" style="1" bestFit="1" customWidth="1"/>
    <col min="262" max="262" width="0" style="1" hidden="1" customWidth="1"/>
    <col min="263" max="263" width="11.26953125" style="1" customWidth="1"/>
    <col min="264" max="264" width="0" style="1" hidden="1" customWidth="1"/>
    <col min="265" max="265" width="11" style="1" customWidth="1"/>
    <col min="266" max="266" width="0" style="1" hidden="1" customWidth="1"/>
    <col min="267" max="267" width="9.26953125" style="1" customWidth="1"/>
    <col min="268" max="268" width="0" style="1" hidden="1" customWidth="1"/>
    <col min="269" max="269" width="10.26953125" style="1" customWidth="1"/>
    <col min="270" max="270" width="0" style="1" hidden="1" customWidth="1"/>
    <col min="271" max="271" width="10.26953125" style="1" customWidth="1"/>
    <col min="272" max="272" width="11.26953125" style="1" customWidth="1"/>
    <col min="273" max="284" width="0" style="1" hidden="1" customWidth="1"/>
    <col min="285" max="505" width="18" style="1"/>
    <col min="506" max="506" width="5.81640625" style="1" bestFit="1" customWidth="1"/>
    <col min="507" max="507" width="40.26953125" style="1" customWidth="1"/>
    <col min="508" max="508" width="0" style="1" hidden="1" customWidth="1"/>
    <col min="509" max="509" width="10.26953125" style="1" customWidth="1"/>
    <col min="510" max="510" width="0" style="1" hidden="1" customWidth="1"/>
    <col min="511" max="511" width="11.26953125" style="1" customWidth="1"/>
    <col min="512" max="512" width="0" style="1" hidden="1" customWidth="1"/>
    <col min="513" max="513" width="11.26953125" style="1" customWidth="1"/>
    <col min="514" max="514" width="0" style="1" hidden="1" customWidth="1"/>
    <col min="515" max="515" width="10.26953125" style="1" customWidth="1"/>
    <col min="516" max="516" width="0" style="1" hidden="1" customWidth="1"/>
    <col min="517" max="517" width="10.26953125" style="1" bestFit="1" customWidth="1"/>
    <col min="518" max="518" width="0" style="1" hidden="1" customWidth="1"/>
    <col min="519" max="519" width="11.26953125" style="1" customWidth="1"/>
    <col min="520" max="520" width="0" style="1" hidden="1" customWidth="1"/>
    <col min="521" max="521" width="11" style="1" customWidth="1"/>
    <col min="522" max="522" width="0" style="1" hidden="1" customWidth="1"/>
    <col min="523" max="523" width="9.26953125" style="1" customWidth="1"/>
    <col min="524" max="524" width="0" style="1" hidden="1" customWidth="1"/>
    <col min="525" max="525" width="10.26953125" style="1" customWidth="1"/>
    <col min="526" max="526" width="0" style="1" hidden="1" customWidth="1"/>
    <col min="527" max="527" width="10.26953125" style="1" customWidth="1"/>
    <col min="528" max="528" width="11.26953125" style="1" customWidth="1"/>
    <col min="529" max="540" width="0" style="1" hidden="1" customWidth="1"/>
    <col min="541" max="761" width="18" style="1"/>
    <col min="762" max="762" width="5.81640625" style="1" bestFit="1" customWidth="1"/>
    <col min="763" max="763" width="40.26953125" style="1" customWidth="1"/>
    <col min="764" max="764" width="0" style="1" hidden="1" customWidth="1"/>
    <col min="765" max="765" width="10.26953125" style="1" customWidth="1"/>
    <col min="766" max="766" width="0" style="1" hidden="1" customWidth="1"/>
    <col min="767" max="767" width="11.26953125" style="1" customWidth="1"/>
    <col min="768" max="768" width="0" style="1" hidden="1" customWidth="1"/>
    <col min="769" max="769" width="11.26953125" style="1" customWidth="1"/>
    <col min="770" max="770" width="0" style="1" hidden="1" customWidth="1"/>
    <col min="771" max="771" width="10.26953125" style="1" customWidth="1"/>
    <col min="772" max="772" width="0" style="1" hidden="1" customWidth="1"/>
    <col min="773" max="773" width="10.26953125" style="1" bestFit="1" customWidth="1"/>
    <col min="774" max="774" width="0" style="1" hidden="1" customWidth="1"/>
    <col min="775" max="775" width="11.26953125" style="1" customWidth="1"/>
    <col min="776" max="776" width="0" style="1" hidden="1" customWidth="1"/>
    <col min="777" max="777" width="11" style="1" customWidth="1"/>
    <col min="778" max="778" width="0" style="1" hidden="1" customWidth="1"/>
    <col min="779" max="779" width="9.26953125" style="1" customWidth="1"/>
    <col min="780" max="780" width="0" style="1" hidden="1" customWidth="1"/>
    <col min="781" max="781" width="10.26953125" style="1" customWidth="1"/>
    <col min="782" max="782" width="0" style="1" hidden="1" customWidth="1"/>
    <col min="783" max="783" width="10.26953125" style="1" customWidth="1"/>
    <col min="784" max="784" width="11.26953125" style="1" customWidth="1"/>
    <col min="785" max="796" width="0" style="1" hidden="1" customWidth="1"/>
    <col min="797" max="1017" width="18" style="1"/>
    <col min="1018" max="1018" width="5.81640625" style="1" bestFit="1" customWidth="1"/>
    <col min="1019" max="1019" width="40.26953125" style="1" customWidth="1"/>
    <col min="1020" max="1020" width="0" style="1" hidden="1" customWidth="1"/>
    <col min="1021" max="1021" width="10.26953125" style="1" customWidth="1"/>
    <col min="1022" max="1022" width="0" style="1" hidden="1" customWidth="1"/>
    <col min="1023" max="1023" width="11.26953125" style="1" customWidth="1"/>
    <col min="1024" max="1024" width="0" style="1" hidden="1" customWidth="1"/>
    <col min="1025" max="1025" width="11.26953125" style="1" customWidth="1"/>
    <col min="1026" max="1026" width="0" style="1" hidden="1" customWidth="1"/>
    <col min="1027" max="1027" width="10.26953125" style="1" customWidth="1"/>
    <col min="1028" max="1028" width="0" style="1" hidden="1" customWidth="1"/>
    <col min="1029" max="1029" width="10.26953125" style="1" bestFit="1" customWidth="1"/>
    <col min="1030" max="1030" width="0" style="1" hidden="1" customWidth="1"/>
    <col min="1031" max="1031" width="11.26953125" style="1" customWidth="1"/>
    <col min="1032" max="1032" width="0" style="1" hidden="1" customWidth="1"/>
    <col min="1033" max="1033" width="11" style="1" customWidth="1"/>
    <col min="1034" max="1034" width="0" style="1" hidden="1" customWidth="1"/>
    <col min="1035" max="1035" width="9.26953125" style="1" customWidth="1"/>
    <col min="1036" max="1036" width="0" style="1" hidden="1" customWidth="1"/>
    <col min="1037" max="1037" width="10.26953125" style="1" customWidth="1"/>
    <col min="1038" max="1038" width="0" style="1" hidden="1" customWidth="1"/>
    <col min="1039" max="1039" width="10.26953125" style="1" customWidth="1"/>
    <col min="1040" max="1040" width="11.26953125" style="1" customWidth="1"/>
    <col min="1041" max="1052" width="0" style="1" hidden="1" customWidth="1"/>
    <col min="1053" max="1273" width="18" style="1"/>
    <col min="1274" max="1274" width="5.81640625" style="1" bestFit="1" customWidth="1"/>
    <col min="1275" max="1275" width="40.26953125" style="1" customWidth="1"/>
    <col min="1276" max="1276" width="0" style="1" hidden="1" customWidth="1"/>
    <col min="1277" max="1277" width="10.26953125" style="1" customWidth="1"/>
    <col min="1278" max="1278" width="0" style="1" hidden="1" customWidth="1"/>
    <col min="1279" max="1279" width="11.26953125" style="1" customWidth="1"/>
    <col min="1280" max="1280" width="0" style="1" hidden="1" customWidth="1"/>
    <col min="1281" max="1281" width="11.26953125" style="1" customWidth="1"/>
    <col min="1282" max="1282" width="0" style="1" hidden="1" customWidth="1"/>
    <col min="1283" max="1283" width="10.26953125" style="1" customWidth="1"/>
    <col min="1284" max="1284" width="0" style="1" hidden="1" customWidth="1"/>
    <col min="1285" max="1285" width="10.26953125" style="1" bestFit="1" customWidth="1"/>
    <col min="1286" max="1286" width="0" style="1" hidden="1" customWidth="1"/>
    <col min="1287" max="1287" width="11.26953125" style="1" customWidth="1"/>
    <col min="1288" max="1288" width="0" style="1" hidden="1" customWidth="1"/>
    <col min="1289" max="1289" width="11" style="1" customWidth="1"/>
    <col min="1290" max="1290" width="0" style="1" hidden="1" customWidth="1"/>
    <col min="1291" max="1291" width="9.26953125" style="1" customWidth="1"/>
    <col min="1292" max="1292" width="0" style="1" hidden="1" customWidth="1"/>
    <col min="1293" max="1293" width="10.26953125" style="1" customWidth="1"/>
    <col min="1294" max="1294" width="0" style="1" hidden="1" customWidth="1"/>
    <col min="1295" max="1295" width="10.26953125" style="1" customWidth="1"/>
    <col min="1296" max="1296" width="11.26953125" style="1" customWidth="1"/>
    <col min="1297" max="1308" width="0" style="1" hidden="1" customWidth="1"/>
    <col min="1309" max="1529" width="18" style="1"/>
    <col min="1530" max="1530" width="5.81640625" style="1" bestFit="1" customWidth="1"/>
    <col min="1531" max="1531" width="40.26953125" style="1" customWidth="1"/>
    <col min="1532" max="1532" width="0" style="1" hidden="1" customWidth="1"/>
    <col min="1533" max="1533" width="10.26953125" style="1" customWidth="1"/>
    <col min="1534" max="1534" width="0" style="1" hidden="1" customWidth="1"/>
    <col min="1535" max="1535" width="11.26953125" style="1" customWidth="1"/>
    <col min="1536" max="1536" width="0" style="1" hidden="1" customWidth="1"/>
    <col min="1537" max="1537" width="11.26953125" style="1" customWidth="1"/>
    <col min="1538" max="1538" width="0" style="1" hidden="1" customWidth="1"/>
    <col min="1539" max="1539" width="10.26953125" style="1" customWidth="1"/>
    <col min="1540" max="1540" width="0" style="1" hidden="1" customWidth="1"/>
    <col min="1541" max="1541" width="10.26953125" style="1" bestFit="1" customWidth="1"/>
    <col min="1542" max="1542" width="0" style="1" hidden="1" customWidth="1"/>
    <col min="1543" max="1543" width="11.26953125" style="1" customWidth="1"/>
    <col min="1544" max="1544" width="0" style="1" hidden="1" customWidth="1"/>
    <col min="1545" max="1545" width="11" style="1" customWidth="1"/>
    <col min="1546" max="1546" width="0" style="1" hidden="1" customWidth="1"/>
    <col min="1547" max="1547" width="9.26953125" style="1" customWidth="1"/>
    <col min="1548" max="1548" width="0" style="1" hidden="1" customWidth="1"/>
    <col min="1549" max="1549" width="10.26953125" style="1" customWidth="1"/>
    <col min="1550" max="1550" width="0" style="1" hidden="1" customWidth="1"/>
    <col min="1551" max="1551" width="10.26953125" style="1" customWidth="1"/>
    <col min="1552" max="1552" width="11.26953125" style="1" customWidth="1"/>
    <col min="1553" max="1564" width="0" style="1" hidden="1" customWidth="1"/>
    <col min="1565" max="1785" width="18" style="1"/>
    <col min="1786" max="1786" width="5.81640625" style="1" bestFit="1" customWidth="1"/>
    <col min="1787" max="1787" width="40.26953125" style="1" customWidth="1"/>
    <col min="1788" max="1788" width="0" style="1" hidden="1" customWidth="1"/>
    <col min="1789" max="1789" width="10.26953125" style="1" customWidth="1"/>
    <col min="1790" max="1790" width="0" style="1" hidden="1" customWidth="1"/>
    <col min="1791" max="1791" width="11.26953125" style="1" customWidth="1"/>
    <col min="1792" max="1792" width="0" style="1" hidden="1" customWidth="1"/>
    <col min="1793" max="1793" width="11.26953125" style="1" customWidth="1"/>
    <col min="1794" max="1794" width="0" style="1" hidden="1" customWidth="1"/>
    <col min="1795" max="1795" width="10.26953125" style="1" customWidth="1"/>
    <col min="1796" max="1796" width="0" style="1" hidden="1" customWidth="1"/>
    <col min="1797" max="1797" width="10.26953125" style="1" bestFit="1" customWidth="1"/>
    <col min="1798" max="1798" width="0" style="1" hidden="1" customWidth="1"/>
    <col min="1799" max="1799" width="11.26953125" style="1" customWidth="1"/>
    <col min="1800" max="1800" width="0" style="1" hidden="1" customWidth="1"/>
    <col min="1801" max="1801" width="11" style="1" customWidth="1"/>
    <col min="1802" max="1802" width="0" style="1" hidden="1" customWidth="1"/>
    <col min="1803" max="1803" width="9.26953125" style="1" customWidth="1"/>
    <col min="1804" max="1804" width="0" style="1" hidden="1" customWidth="1"/>
    <col min="1805" max="1805" width="10.26953125" style="1" customWidth="1"/>
    <col min="1806" max="1806" width="0" style="1" hidden="1" customWidth="1"/>
    <col min="1807" max="1807" width="10.26953125" style="1" customWidth="1"/>
    <col min="1808" max="1808" width="11.26953125" style="1" customWidth="1"/>
    <col min="1809" max="1820" width="0" style="1" hidden="1" customWidth="1"/>
    <col min="1821" max="2041" width="18" style="1"/>
    <col min="2042" max="2042" width="5.81640625" style="1" bestFit="1" customWidth="1"/>
    <col min="2043" max="2043" width="40.26953125" style="1" customWidth="1"/>
    <col min="2044" max="2044" width="0" style="1" hidden="1" customWidth="1"/>
    <col min="2045" max="2045" width="10.26953125" style="1" customWidth="1"/>
    <col min="2046" max="2046" width="0" style="1" hidden="1" customWidth="1"/>
    <col min="2047" max="2047" width="11.26953125" style="1" customWidth="1"/>
    <col min="2048" max="2048" width="0" style="1" hidden="1" customWidth="1"/>
    <col min="2049" max="2049" width="11.26953125" style="1" customWidth="1"/>
    <col min="2050" max="2050" width="0" style="1" hidden="1" customWidth="1"/>
    <col min="2051" max="2051" width="10.26953125" style="1" customWidth="1"/>
    <col min="2052" max="2052" width="0" style="1" hidden="1" customWidth="1"/>
    <col min="2053" max="2053" width="10.26953125" style="1" bestFit="1" customWidth="1"/>
    <col min="2054" max="2054" width="0" style="1" hidden="1" customWidth="1"/>
    <col min="2055" max="2055" width="11.26953125" style="1" customWidth="1"/>
    <col min="2056" max="2056" width="0" style="1" hidden="1" customWidth="1"/>
    <col min="2057" max="2057" width="11" style="1" customWidth="1"/>
    <col min="2058" max="2058" width="0" style="1" hidden="1" customWidth="1"/>
    <col min="2059" max="2059" width="9.26953125" style="1" customWidth="1"/>
    <col min="2060" max="2060" width="0" style="1" hidden="1" customWidth="1"/>
    <col min="2061" max="2061" width="10.26953125" style="1" customWidth="1"/>
    <col min="2062" max="2062" width="0" style="1" hidden="1" customWidth="1"/>
    <col min="2063" max="2063" width="10.26953125" style="1" customWidth="1"/>
    <col min="2064" max="2064" width="11.26953125" style="1" customWidth="1"/>
    <col min="2065" max="2076" width="0" style="1" hidden="1" customWidth="1"/>
    <col min="2077" max="2297" width="18" style="1"/>
    <col min="2298" max="2298" width="5.81640625" style="1" bestFit="1" customWidth="1"/>
    <col min="2299" max="2299" width="40.26953125" style="1" customWidth="1"/>
    <col min="2300" max="2300" width="0" style="1" hidden="1" customWidth="1"/>
    <col min="2301" max="2301" width="10.26953125" style="1" customWidth="1"/>
    <col min="2302" max="2302" width="0" style="1" hidden="1" customWidth="1"/>
    <col min="2303" max="2303" width="11.26953125" style="1" customWidth="1"/>
    <col min="2304" max="2304" width="0" style="1" hidden="1" customWidth="1"/>
    <col min="2305" max="2305" width="11.26953125" style="1" customWidth="1"/>
    <col min="2306" max="2306" width="0" style="1" hidden="1" customWidth="1"/>
    <col min="2307" max="2307" width="10.26953125" style="1" customWidth="1"/>
    <col min="2308" max="2308" width="0" style="1" hidden="1" customWidth="1"/>
    <col min="2309" max="2309" width="10.26953125" style="1" bestFit="1" customWidth="1"/>
    <col min="2310" max="2310" width="0" style="1" hidden="1" customWidth="1"/>
    <col min="2311" max="2311" width="11.26953125" style="1" customWidth="1"/>
    <col min="2312" max="2312" width="0" style="1" hidden="1" customWidth="1"/>
    <col min="2313" max="2313" width="11" style="1" customWidth="1"/>
    <col min="2314" max="2314" width="0" style="1" hidden="1" customWidth="1"/>
    <col min="2315" max="2315" width="9.26953125" style="1" customWidth="1"/>
    <col min="2316" max="2316" width="0" style="1" hidden="1" customWidth="1"/>
    <col min="2317" max="2317" width="10.26953125" style="1" customWidth="1"/>
    <col min="2318" max="2318" width="0" style="1" hidden="1" customWidth="1"/>
    <col min="2319" max="2319" width="10.26953125" style="1" customWidth="1"/>
    <col min="2320" max="2320" width="11.26953125" style="1" customWidth="1"/>
    <col min="2321" max="2332" width="0" style="1" hidden="1" customWidth="1"/>
    <col min="2333" max="2553" width="18" style="1"/>
    <col min="2554" max="2554" width="5.81640625" style="1" bestFit="1" customWidth="1"/>
    <col min="2555" max="2555" width="40.26953125" style="1" customWidth="1"/>
    <col min="2556" max="2556" width="0" style="1" hidden="1" customWidth="1"/>
    <col min="2557" max="2557" width="10.26953125" style="1" customWidth="1"/>
    <col min="2558" max="2558" width="0" style="1" hidden="1" customWidth="1"/>
    <col min="2559" max="2559" width="11.26953125" style="1" customWidth="1"/>
    <col min="2560" max="2560" width="0" style="1" hidden="1" customWidth="1"/>
    <col min="2561" max="2561" width="11.26953125" style="1" customWidth="1"/>
    <col min="2562" max="2562" width="0" style="1" hidden="1" customWidth="1"/>
    <col min="2563" max="2563" width="10.26953125" style="1" customWidth="1"/>
    <col min="2564" max="2564" width="0" style="1" hidden="1" customWidth="1"/>
    <col min="2565" max="2565" width="10.26953125" style="1" bestFit="1" customWidth="1"/>
    <col min="2566" max="2566" width="0" style="1" hidden="1" customWidth="1"/>
    <col min="2567" max="2567" width="11.26953125" style="1" customWidth="1"/>
    <col min="2568" max="2568" width="0" style="1" hidden="1" customWidth="1"/>
    <col min="2569" max="2569" width="11" style="1" customWidth="1"/>
    <col min="2570" max="2570" width="0" style="1" hidden="1" customWidth="1"/>
    <col min="2571" max="2571" width="9.26953125" style="1" customWidth="1"/>
    <col min="2572" max="2572" width="0" style="1" hidden="1" customWidth="1"/>
    <col min="2573" max="2573" width="10.26953125" style="1" customWidth="1"/>
    <col min="2574" max="2574" width="0" style="1" hidden="1" customWidth="1"/>
    <col min="2575" max="2575" width="10.26953125" style="1" customWidth="1"/>
    <col min="2576" max="2576" width="11.26953125" style="1" customWidth="1"/>
    <col min="2577" max="2588" width="0" style="1" hidden="1" customWidth="1"/>
    <col min="2589" max="2809" width="18" style="1"/>
    <col min="2810" max="2810" width="5.81640625" style="1" bestFit="1" customWidth="1"/>
    <col min="2811" max="2811" width="40.26953125" style="1" customWidth="1"/>
    <col min="2812" max="2812" width="0" style="1" hidden="1" customWidth="1"/>
    <col min="2813" max="2813" width="10.26953125" style="1" customWidth="1"/>
    <col min="2814" max="2814" width="0" style="1" hidden="1" customWidth="1"/>
    <col min="2815" max="2815" width="11.26953125" style="1" customWidth="1"/>
    <col min="2816" max="2816" width="0" style="1" hidden="1" customWidth="1"/>
    <col min="2817" max="2817" width="11.26953125" style="1" customWidth="1"/>
    <col min="2818" max="2818" width="0" style="1" hidden="1" customWidth="1"/>
    <col min="2819" max="2819" width="10.26953125" style="1" customWidth="1"/>
    <col min="2820" max="2820" width="0" style="1" hidden="1" customWidth="1"/>
    <col min="2821" max="2821" width="10.26953125" style="1" bestFit="1" customWidth="1"/>
    <col min="2822" max="2822" width="0" style="1" hidden="1" customWidth="1"/>
    <col min="2823" max="2823" width="11.26953125" style="1" customWidth="1"/>
    <col min="2824" max="2824" width="0" style="1" hidden="1" customWidth="1"/>
    <col min="2825" max="2825" width="11" style="1" customWidth="1"/>
    <col min="2826" max="2826" width="0" style="1" hidden="1" customWidth="1"/>
    <col min="2827" max="2827" width="9.26953125" style="1" customWidth="1"/>
    <col min="2828" max="2828" width="0" style="1" hidden="1" customWidth="1"/>
    <col min="2829" max="2829" width="10.26953125" style="1" customWidth="1"/>
    <col min="2830" max="2830" width="0" style="1" hidden="1" customWidth="1"/>
    <col min="2831" max="2831" width="10.26953125" style="1" customWidth="1"/>
    <col min="2832" max="2832" width="11.26953125" style="1" customWidth="1"/>
    <col min="2833" max="2844" width="0" style="1" hidden="1" customWidth="1"/>
    <col min="2845" max="3065" width="18" style="1"/>
    <col min="3066" max="3066" width="5.81640625" style="1" bestFit="1" customWidth="1"/>
    <col min="3067" max="3067" width="40.26953125" style="1" customWidth="1"/>
    <col min="3068" max="3068" width="0" style="1" hidden="1" customWidth="1"/>
    <col min="3069" max="3069" width="10.26953125" style="1" customWidth="1"/>
    <col min="3070" max="3070" width="0" style="1" hidden="1" customWidth="1"/>
    <col min="3071" max="3071" width="11.26953125" style="1" customWidth="1"/>
    <col min="3072" max="3072" width="0" style="1" hidden="1" customWidth="1"/>
    <col min="3073" max="3073" width="11.26953125" style="1" customWidth="1"/>
    <col min="3074" max="3074" width="0" style="1" hidden="1" customWidth="1"/>
    <col min="3075" max="3075" width="10.26953125" style="1" customWidth="1"/>
    <col min="3076" max="3076" width="0" style="1" hidden="1" customWidth="1"/>
    <col min="3077" max="3077" width="10.26953125" style="1" bestFit="1" customWidth="1"/>
    <col min="3078" max="3078" width="0" style="1" hidden="1" customWidth="1"/>
    <col min="3079" max="3079" width="11.26953125" style="1" customWidth="1"/>
    <col min="3080" max="3080" width="0" style="1" hidden="1" customWidth="1"/>
    <col min="3081" max="3081" width="11" style="1" customWidth="1"/>
    <col min="3082" max="3082" width="0" style="1" hidden="1" customWidth="1"/>
    <col min="3083" max="3083" width="9.26953125" style="1" customWidth="1"/>
    <col min="3084" max="3084" width="0" style="1" hidden="1" customWidth="1"/>
    <col min="3085" max="3085" width="10.26953125" style="1" customWidth="1"/>
    <col min="3086" max="3086" width="0" style="1" hidden="1" customWidth="1"/>
    <col min="3087" max="3087" width="10.26953125" style="1" customWidth="1"/>
    <col min="3088" max="3088" width="11.26953125" style="1" customWidth="1"/>
    <col min="3089" max="3100" width="0" style="1" hidden="1" customWidth="1"/>
    <col min="3101" max="3321" width="18" style="1"/>
    <col min="3322" max="3322" width="5.81640625" style="1" bestFit="1" customWidth="1"/>
    <col min="3323" max="3323" width="40.26953125" style="1" customWidth="1"/>
    <col min="3324" max="3324" width="0" style="1" hidden="1" customWidth="1"/>
    <col min="3325" max="3325" width="10.26953125" style="1" customWidth="1"/>
    <col min="3326" max="3326" width="0" style="1" hidden="1" customWidth="1"/>
    <col min="3327" max="3327" width="11.26953125" style="1" customWidth="1"/>
    <col min="3328" max="3328" width="0" style="1" hidden="1" customWidth="1"/>
    <col min="3329" max="3329" width="11.26953125" style="1" customWidth="1"/>
    <col min="3330" max="3330" width="0" style="1" hidden="1" customWidth="1"/>
    <col min="3331" max="3331" width="10.26953125" style="1" customWidth="1"/>
    <col min="3332" max="3332" width="0" style="1" hidden="1" customWidth="1"/>
    <col min="3333" max="3333" width="10.26953125" style="1" bestFit="1" customWidth="1"/>
    <col min="3334" max="3334" width="0" style="1" hidden="1" customWidth="1"/>
    <col min="3335" max="3335" width="11.26953125" style="1" customWidth="1"/>
    <col min="3336" max="3336" width="0" style="1" hidden="1" customWidth="1"/>
    <col min="3337" max="3337" width="11" style="1" customWidth="1"/>
    <col min="3338" max="3338" width="0" style="1" hidden="1" customWidth="1"/>
    <col min="3339" max="3339" width="9.26953125" style="1" customWidth="1"/>
    <col min="3340" max="3340" width="0" style="1" hidden="1" customWidth="1"/>
    <col min="3341" max="3341" width="10.26953125" style="1" customWidth="1"/>
    <col min="3342" max="3342" width="0" style="1" hidden="1" customWidth="1"/>
    <col min="3343" max="3343" width="10.26953125" style="1" customWidth="1"/>
    <col min="3344" max="3344" width="11.26953125" style="1" customWidth="1"/>
    <col min="3345" max="3356" width="0" style="1" hidden="1" customWidth="1"/>
    <col min="3357" max="3577" width="18" style="1"/>
    <col min="3578" max="3578" width="5.81640625" style="1" bestFit="1" customWidth="1"/>
    <col min="3579" max="3579" width="40.26953125" style="1" customWidth="1"/>
    <col min="3580" max="3580" width="0" style="1" hidden="1" customWidth="1"/>
    <col min="3581" max="3581" width="10.26953125" style="1" customWidth="1"/>
    <col min="3582" max="3582" width="0" style="1" hidden="1" customWidth="1"/>
    <col min="3583" max="3583" width="11.26953125" style="1" customWidth="1"/>
    <col min="3584" max="3584" width="0" style="1" hidden="1" customWidth="1"/>
    <col min="3585" max="3585" width="11.26953125" style="1" customWidth="1"/>
    <col min="3586" max="3586" width="0" style="1" hidden="1" customWidth="1"/>
    <col min="3587" max="3587" width="10.26953125" style="1" customWidth="1"/>
    <col min="3588" max="3588" width="0" style="1" hidden="1" customWidth="1"/>
    <col min="3589" max="3589" width="10.26953125" style="1" bestFit="1" customWidth="1"/>
    <col min="3590" max="3590" width="0" style="1" hidden="1" customWidth="1"/>
    <col min="3591" max="3591" width="11.26953125" style="1" customWidth="1"/>
    <col min="3592" max="3592" width="0" style="1" hidden="1" customWidth="1"/>
    <col min="3593" max="3593" width="11" style="1" customWidth="1"/>
    <col min="3594" max="3594" width="0" style="1" hidden="1" customWidth="1"/>
    <col min="3595" max="3595" width="9.26953125" style="1" customWidth="1"/>
    <col min="3596" max="3596" width="0" style="1" hidden="1" customWidth="1"/>
    <col min="3597" max="3597" width="10.26953125" style="1" customWidth="1"/>
    <col min="3598" max="3598" width="0" style="1" hidden="1" customWidth="1"/>
    <col min="3599" max="3599" width="10.26953125" style="1" customWidth="1"/>
    <col min="3600" max="3600" width="11.26953125" style="1" customWidth="1"/>
    <col min="3601" max="3612" width="0" style="1" hidden="1" customWidth="1"/>
    <col min="3613" max="3833" width="18" style="1"/>
    <col min="3834" max="3834" width="5.81640625" style="1" bestFit="1" customWidth="1"/>
    <col min="3835" max="3835" width="40.26953125" style="1" customWidth="1"/>
    <col min="3836" max="3836" width="0" style="1" hidden="1" customWidth="1"/>
    <col min="3837" max="3837" width="10.26953125" style="1" customWidth="1"/>
    <col min="3838" max="3838" width="0" style="1" hidden="1" customWidth="1"/>
    <col min="3839" max="3839" width="11.26953125" style="1" customWidth="1"/>
    <col min="3840" max="3840" width="0" style="1" hidden="1" customWidth="1"/>
    <col min="3841" max="3841" width="11.26953125" style="1" customWidth="1"/>
    <col min="3842" max="3842" width="0" style="1" hidden="1" customWidth="1"/>
    <col min="3843" max="3843" width="10.26953125" style="1" customWidth="1"/>
    <col min="3844" max="3844" width="0" style="1" hidden="1" customWidth="1"/>
    <col min="3845" max="3845" width="10.26953125" style="1" bestFit="1" customWidth="1"/>
    <col min="3846" max="3846" width="0" style="1" hidden="1" customWidth="1"/>
    <col min="3847" max="3847" width="11.26953125" style="1" customWidth="1"/>
    <col min="3848" max="3848" width="0" style="1" hidden="1" customWidth="1"/>
    <col min="3849" max="3849" width="11" style="1" customWidth="1"/>
    <col min="3850" max="3850" width="0" style="1" hidden="1" customWidth="1"/>
    <col min="3851" max="3851" width="9.26953125" style="1" customWidth="1"/>
    <col min="3852" max="3852" width="0" style="1" hidden="1" customWidth="1"/>
    <col min="3853" max="3853" width="10.26953125" style="1" customWidth="1"/>
    <col min="3854" max="3854" width="0" style="1" hidden="1" customWidth="1"/>
    <col min="3855" max="3855" width="10.26953125" style="1" customWidth="1"/>
    <col min="3856" max="3856" width="11.26953125" style="1" customWidth="1"/>
    <col min="3857" max="3868" width="0" style="1" hidden="1" customWidth="1"/>
    <col min="3869" max="4089" width="18" style="1"/>
    <col min="4090" max="4090" width="5.81640625" style="1" bestFit="1" customWidth="1"/>
    <col min="4091" max="4091" width="40.26953125" style="1" customWidth="1"/>
    <col min="4092" max="4092" width="0" style="1" hidden="1" customWidth="1"/>
    <col min="4093" max="4093" width="10.26953125" style="1" customWidth="1"/>
    <col min="4094" max="4094" width="0" style="1" hidden="1" customWidth="1"/>
    <col min="4095" max="4095" width="11.26953125" style="1" customWidth="1"/>
    <col min="4096" max="4096" width="0" style="1" hidden="1" customWidth="1"/>
    <col min="4097" max="4097" width="11.26953125" style="1" customWidth="1"/>
    <col min="4098" max="4098" width="0" style="1" hidden="1" customWidth="1"/>
    <col min="4099" max="4099" width="10.26953125" style="1" customWidth="1"/>
    <col min="4100" max="4100" width="0" style="1" hidden="1" customWidth="1"/>
    <col min="4101" max="4101" width="10.26953125" style="1" bestFit="1" customWidth="1"/>
    <col min="4102" max="4102" width="0" style="1" hidden="1" customWidth="1"/>
    <col min="4103" max="4103" width="11.26953125" style="1" customWidth="1"/>
    <col min="4104" max="4104" width="0" style="1" hidden="1" customWidth="1"/>
    <col min="4105" max="4105" width="11" style="1" customWidth="1"/>
    <col min="4106" max="4106" width="0" style="1" hidden="1" customWidth="1"/>
    <col min="4107" max="4107" width="9.26953125" style="1" customWidth="1"/>
    <col min="4108" max="4108" width="0" style="1" hidden="1" customWidth="1"/>
    <col min="4109" max="4109" width="10.26953125" style="1" customWidth="1"/>
    <col min="4110" max="4110" width="0" style="1" hidden="1" customWidth="1"/>
    <col min="4111" max="4111" width="10.26953125" style="1" customWidth="1"/>
    <col min="4112" max="4112" width="11.26953125" style="1" customWidth="1"/>
    <col min="4113" max="4124" width="0" style="1" hidden="1" customWidth="1"/>
    <col min="4125" max="4345" width="18" style="1"/>
    <col min="4346" max="4346" width="5.81640625" style="1" bestFit="1" customWidth="1"/>
    <col min="4347" max="4347" width="40.26953125" style="1" customWidth="1"/>
    <col min="4348" max="4348" width="0" style="1" hidden="1" customWidth="1"/>
    <col min="4349" max="4349" width="10.26953125" style="1" customWidth="1"/>
    <col min="4350" max="4350" width="0" style="1" hidden="1" customWidth="1"/>
    <col min="4351" max="4351" width="11.26953125" style="1" customWidth="1"/>
    <col min="4352" max="4352" width="0" style="1" hidden="1" customWidth="1"/>
    <col min="4353" max="4353" width="11.26953125" style="1" customWidth="1"/>
    <col min="4354" max="4354" width="0" style="1" hidden="1" customWidth="1"/>
    <col min="4355" max="4355" width="10.26953125" style="1" customWidth="1"/>
    <col min="4356" max="4356" width="0" style="1" hidden="1" customWidth="1"/>
    <col min="4357" max="4357" width="10.26953125" style="1" bestFit="1" customWidth="1"/>
    <col min="4358" max="4358" width="0" style="1" hidden="1" customWidth="1"/>
    <col min="4359" max="4359" width="11.26953125" style="1" customWidth="1"/>
    <col min="4360" max="4360" width="0" style="1" hidden="1" customWidth="1"/>
    <col min="4361" max="4361" width="11" style="1" customWidth="1"/>
    <col min="4362" max="4362" width="0" style="1" hidden="1" customWidth="1"/>
    <col min="4363" max="4363" width="9.26953125" style="1" customWidth="1"/>
    <col min="4364" max="4364" width="0" style="1" hidden="1" customWidth="1"/>
    <col min="4365" max="4365" width="10.26953125" style="1" customWidth="1"/>
    <col min="4366" max="4366" width="0" style="1" hidden="1" customWidth="1"/>
    <col min="4367" max="4367" width="10.26953125" style="1" customWidth="1"/>
    <col min="4368" max="4368" width="11.26953125" style="1" customWidth="1"/>
    <col min="4369" max="4380" width="0" style="1" hidden="1" customWidth="1"/>
    <col min="4381" max="4601" width="18" style="1"/>
    <col min="4602" max="4602" width="5.81640625" style="1" bestFit="1" customWidth="1"/>
    <col min="4603" max="4603" width="40.26953125" style="1" customWidth="1"/>
    <col min="4604" max="4604" width="0" style="1" hidden="1" customWidth="1"/>
    <col min="4605" max="4605" width="10.26953125" style="1" customWidth="1"/>
    <col min="4606" max="4606" width="0" style="1" hidden="1" customWidth="1"/>
    <col min="4607" max="4607" width="11.26953125" style="1" customWidth="1"/>
    <col min="4608" max="4608" width="0" style="1" hidden="1" customWidth="1"/>
    <col min="4609" max="4609" width="11.26953125" style="1" customWidth="1"/>
    <col min="4610" max="4610" width="0" style="1" hidden="1" customWidth="1"/>
    <col min="4611" max="4611" width="10.26953125" style="1" customWidth="1"/>
    <col min="4612" max="4612" width="0" style="1" hidden="1" customWidth="1"/>
    <col min="4613" max="4613" width="10.26953125" style="1" bestFit="1" customWidth="1"/>
    <col min="4614" max="4614" width="0" style="1" hidden="1" customWidth="1"/>
    <col min="4615" max="4615" width="11.26953125" style="1" customWidth="1"/>
    <col min="4616" max="4616" width="0" style="1" hidden="1" customWidth="1"/>
    <col min="4617" max="4617" width="11" style="1" customWidth="1"/>
    <col min="4618" max="4618" width="0" style="1" hidden="1" customWidth="1"/>
    <col min="4619" max="4619" width="9.26953125" style="1" customWidth="1"/>
    <col min="4620" max="4620" width="0" style="1" hidden="1" customWidth="1"/>
    <col min="4621" max="4621" width="10.26953125" style="1" customWidth="1"/>
    <col min="4622" max="4622" width="0" style="1" hidden="1" customWidth="1"/>
    <col min="4623" max="4623" width="10.26953125" style="1" customWidth="1"/>
    <col min="4624" max="4624" width="11.26953125" style="1" customWidth="1"/>
    <col min="4625" max="4636" width="0" style="1" hidden="1" customWidth="1"/>
    <col min="4637" max="4857" width="18" style="1"/>
    <col min="4858" max="4858" width="5.81640625" style="1" bestFit="1" customWidth="1"/>
    <col min="4859" max="4859" width="40.26953125" style="1" customWidth="1"/>
    <col min="4860" max="4860" width="0" style="1" hidden="1" customWidth="1"/>
    <col min="4861" max="4861" width="10.26953125" style="1" customWidth="1"/>
    <col min="4862" max="4862" width="0" style="1" hidden="1" customWidth="1"/>
    <col min="4863" max="4863" width="11.26953125" style="1" customWidth="1"/>
    <col min="4864" max="4864" width="0" style="1" hidden="1" customWidth="1"/>
    <col min="4865" max="4865" width="11.26953125" style="1" customWidth="1"/>
    <col min="4866" max="4866" width="0" style="1" hidden="1" customWidth="1"/>
    <col min="4867" max="4867" width="10.26953125" style="1" customWidth="1"/>
    <col min="4868" max="4868" width="0" style="1" hidden="1" customWidth="1"/>
    <col min="4869" max="4869" width="10.26953125" style="1" bestFit="1" customWidth="1"/>
    <col min="4870" max="4870" width="0" style="1" hidden="1" customWidth="1"/>
    <col min="4871" max="4871" width="11.26953125" style="1" customWidth="1"/>
    <col min="4872" max="4872" width="0" style="1" hidden="1" customWidth="1"/>
    <col min="4873" max="4873" width="11" style="1" customWidth="1"/>
    <col min="4874" max="4874" width="0" style="1" hidden="1" customWidth="1"/>
    <col min="4875" max="4875" width="9.26953125" style="1" customWidth="1"/>
    <col min="4876" max="4876" width="0" style="1" hidden="1" customWidth="1"/>
    <col min="4877" max="4877" width="10.26953125" style="1" customWidth="1"/>
    <col min="4878" max="4878" width="0" style="1" hidden="1" customWidth="1"/>
    <col min="4879" max="4879" width="10.26953125" style="1" customWidth="1"/>
    <col min="4880" max="4880" width="11.26953125" style="1" customWidth="1"/>
    <col min="4881" max="4892" width="0" style="1" hidden="1" customWidth="1"/>
    <col min="4893" max="5113" width="18" style="1"/>
    <col min="5114" max="5114" width="5.81640625" style="1" bestFit="1" customWidth="1"/>
    <col min="5115" max="5115" width="40.26953125" style="1" customWidth="1"/>
    <col min="5116" max="5116" width="0" style="1" hidden="1" customWidth="1"/>
    <col min="5117" max="5117" width="10.26953125" style="1" customWidth="1"/>
    <col min="5118" max="5118" width="0" style="1" hidden="1" customWidth="1"/>
    <col min="5119" max="5119" width="11.26953125" style="1" customWidth="1"/>
    <col min="5120" max="5120" width="0" style="1" hidden="1" customWidth="1"/>
    <col min="5121" max="5121" width="11.26953125" style="1" customWidth="1"/>
    <col min="5122" max="5122" width="0" style="1" hidden="1" customWidth="1"/>
    <col min="5123" max="5123" width="10.26953125" style="1" customWidth="1"/>
    <col min="5124" max="5124" width="0" style="1" hidden="1" customWidth="1"/>
    <col min="5125" max="5125" width="10.26953125" style="1" bestFit="1" customWidth="1"/>
    <col min="5126" max="5126" width="0" style="1" hidden="1" customWidth="1"/>
    <col min="5127" max="5127" width="11.26953125" style="1" customWidth="1"/>
    <col min="5128" max="5128" width="0" style="1" hidden="1" customWidth="1"/>
    <col min="5129" max="5129" width="11" style="1" customWidth="1"/>
    <col min="5130" max="5130" width="0" style="1" hidden="1" customWidth="1"/>
    <col min="5131" max="5131" width="9.26953125" style="1" customWidth="1"/>
    <col min="5132" max="5132" width="0" style="1" hidden="1" customWidth="1"/>
    <col min="5133" max="5133" width="10.26953125" style="1" customWidth="1"/>
    <col min="5134" max="5134" width="0" style="1" hidden="1" customWidth="1"/>
    <col min="5135" max="5135" width="10.26953125" style="1" customWidth="1"/>
    <col min="5136" max="5136" width="11.26953125" style="1" customWidth="1"/>
    <col min="5137" max="5148" width="0" style="1" hidden="1" customWidth="1"/>
    <col min="5149" max="5369" width="18" style="1"/>
    <col min="5370" max="5370" width="5.81640625" style="1" bestFit="1" customWidth="1"/>
    <col min="5371" max="5371" width="40.26953125" style="1" customWidth="1"/>
    <col min="5372" max="5372" width="0" style="1" hidden="1" customWidth="1"/>
    <col min="5373" max="5373" width="10.26953125" style="1" customWidth="1"/>
    <col min="5374" max="5374" width="0" style="1" hidden="1" customWidth="1"/>
    <col min="5375" max="5375" width="11.26953125" style="1" customWidth="1"/>
    <col min="5376" max="5376" width="0" style="1" hidden="1" customWidth="1"/>
    <col min="5377" max="5377" width="11.26953125" style="1" customWidth="1"/>
    <col min="5378" max="5378" width="0" style="1" hidden="1" customWidth="1"/>
    <col min="5379" max="5379" width="10.26953125" style="1" customWidth="1"/>
    <col min="5380" max="5380" width="0" style="1" hidden="1" customWidth="1"/>
    <col min="5381" max="5381" width="10.26953125" style="1" bestFit="1" customWidth="1"/>
    <col min="5382" max="5382" width="0" style="1" hidden="1" customWidth="1"/>
    <col min="5383" max="5383" width="11.26953125" style="1" customWidth="1"/>
    <col min="5384" max="5384" width="0" style="1" hidden="1" customWidth="1"/>
    <col min="5385" max="5385" width="11" style="1" customWidth="1"/>
    <col min="5386" max="5386" width="0" style="1" hidden="1" customWidth="1"/>
    <col min="5387" max="5387" width="9.26953125" style="1" customWidth="1"/>
    <col min="5388" max="5388" width="0" style="1" hidden="1" customWidth="1"/>
    <col min="5389" max="5389" width="10.26953125" style="1" customWidth="1"/>
    <col min="5390" max="5390" width="0" style="1" hidden="1" customWidth="1"/>
    <col min="5391" max="5391" width="10.26953125" style="1" customWidth="1"/>
    <col min="5392" max="5392" width="11.26953125" style="1" customWidth="1"/>
    <col min="5393" max="5404" width="0" style="1" hidden="1" customWidth="1"/>
    <col min="5405" max="5625" width="18" style="1"/>
    <col min="5626" max="5626" width="5.81640625" style="1" bestFit="1" customWidth="1"/>
    <col min="5627" max="5627" width="40.26953125" style="1" customWidth="1"/>
    <col min="5628" max="5628" width="0" style="1" hidden="1" customWidth="1"/>
    <col min="5629" max="5629" width="10.26953125" style="1" customWidth="1"/>
    <col min="5630" max="5630" width="0" style="1" hidden="1" customWidth="1"/>
    <col min="5631" max="5631" width="11.26953125" style="1" customWidth="1"/>
    <col min="5632" max="5632" width="0" style="1" hidden="1" customWidth="1"/>
    <col min="5633" max="5633" width="11.26953125" style="1" customWidth="1"/>
    <col min="5634" max="5634" width="0" style="1" hidden="1" customWidth="1"/>
    <col min="5635" max="5635" width="10.26953125" style="1" customWidth="1"/>
    <col min="5636" max="5636" width="0" style="1" hidden="1" customWidth="1"/>
    <col min="5637" max="5637" width="10.26953125" style="1" bestFit="1" customWidth="1"/>
    <col min="5638" max="5638" width="0" style="1" hidden="1" customWidth="1"/>
    <col min="5639" max="5639" width="11.26953125" style="1" customWidth="1"/>
    <col min="5640" max="5640" width="0" style="1" hidden="1" customWidth="1"/>
    <col min="5641" max="5641" width="11" style="1" customWidth="1"/>
    <col min="5642" max="5642" width="0" style="1" hidden="1" customWidth="1"/>
    <col min="5643" max="5643" width="9.26953125" style="1" customWidth="1"/>
    <col min="5644" max="5644" width="0" style="1" hidden="1" customWidth="1"/>
    <col min="5645" max="5645" width="10.26953125" style="1" customWidth="1"/>
    <col min="5646" max="5646" width="0" style="1" hidden="1" customWidth="1"/>
    <col min="5647" max="5647" width="10.26953125" style="1" customWidth="1"/>
    <col min="5648" max="5648" width="11.26953125" style="1" customWidth="1"/>
    <col min="5649" max="5660" width="0" style="1" hidden="1" customWidth="1"/>
    <col min="5661" max="5881" width="18" style="1"/>
    <col min="5882" max="5882" width="5.81640625" style="1" bestFit="1" customWidth="1"/>
    <col min="5883" max="5883" width="40.26953125" style="1" customWidth="1"/>
    <col min="5884" max="5884" width="0" style="1" hidden="1" customWidth="1"/>
    <col min="5885" max="5885" width="10.26953125" style="1" customWidth="1"/>
    <col min="5886" max="5886" width="0" style="1" hidden="1" customWidth="1"/>
    <col min="5887" max="5887" width="11.26953125" style="1" customWidth="1"/>
    <col min="5888" max="5888" width="0" style="1" hidden="1" customWidth="1"/>
    <col min="5889" max="5889" width="11.26953125" style="1" customWidth="1"/>
    <col min="5890" max="5890" width="0" style="1" hidden="1" customWidth="1"/>
    <col min="5891" max="5891" width="10.26953125" style="1" customWidth="1"/>
    <col min="5892" max="5892" width="0" style="1" hidden="1" customWidth="1"/>
    <col min="5893" max="5893" width="10.26953125" style="1" bestFit="1" customWidth="1"/>
    <col min="5894" max="5894" width="0" style="1" hidden="1" customWidth="1"/>
    <col min="5895" max="5895" width="11.26953125" style="1" customWidth="1"/>
    <col min="5896" max="5896" width="0" style="1" hidden="1" customWidth="1"/>
    <col min="5897" max="5897" width="11" style="1" customWidth="1"/>
    <col min="5898" max="5898" width="0" style="1" hidden="1" customWidth="1"/>
    <col min="5899" max="5899" width="9.26953125" style="1" customWidth="1"/>
    <col min="5900" max="5900" width="0" style="1" hidden="1" customWidth="1"/>
    <col min="5901" max="5901" width="10.26953125" style="1" customWidth="1"/>
    <col min="5902" max="5902" width="0" style="1" hidden="1" customWidth="1"/>
    <col min="5903" max="5903" width="10.26953125" style="1" customWidth="1"/>
    <col min="5904" max="5904" width="11.26953125" style="1" customWidth="1"/>
    <col min="5905" max="5916" width="0" style="1" hidden="1" customWidth="1"/>
    <col min="5917" max="6137" width="18" style="1"/>
    <col min="6138" max="6138" width="5.81640625" style="1" bestFit="1" customWidth="1"/>
    <col min="6139" max="6139" width="40.26953125" style="1" customWidth="1"/>
    <col min="6140" max="6140" width="0" style="1" hidden="1" customWidth="1"/>
    <col min="6141" max="6141" width="10.26953125" style="1" customWidth="1"/>
    <col min="6142" max="6142" width="0" style="1" hidden="1" customWidth="1"/>
    <col min="6143" max="6143" width="11.26953125" style="1" customWidth="1"/>
    <col min="6144" max="6144" width="0" style="1" hidden="1" customWidth="1"/>
    <col min="6145" max="6145" width="11.26953125" style="1" customWidth="1"/>
    <col min="6146" max="6146" width="0" style="1" hidden="1" customWidth="1"/>
    <col min="6147" max="6147" width="10.26953125" style="1" customWidth="1"/>
    <col min="6148" max="6148" width="0" style="1" hidden="1" customWidth="1"/>
    <col min="6149" max="6149" width="10.26953125" style="1" bestFit="1" customWidth="1"/>
    <col min="6150" max="6150" width="0" style="1" hidden="1" customWidth="1"/>
    <col min="6151" max="6151" width="11.26953125" style="1" customWidth="1"/>
    <col min="6152" max="6152" width="0" style="1" hidden="1" customWidth="1"/>
    <col min="6153" max="6153" width="11" style="1" customWidth="1"/>
    <col min="6154" max="6154" width="0" style="1" hidden="1" customWidth="1"/>
    <col min="6155" max="6155" width="9.26953125" style="1" customWidth="1"/>
    <col min="6156" max="6156" width="0" style="1" hidden="1" customWidth="1"/>
    <col min="6157" max="6157" width="10.26953125" style="1" customWidth="1"/>
    <col min="6158" max="6158" width="0" style="1" hidden="1" customWidth="1"/>
    <col min="6159" max="6159" width="10.26953125" style="1" customWidth="1"/>
    <col min="6160" max="6160" width="11.26953125" style="1" customWidth="1"/>
    <col min="6161" max="6172" width="0" style="1" hidden="1" customWidth="1"/>
    <col min="6173" max="6393" width="18" style="1"/>
    <col min="6394" max="6394" width="5.81640625" style="1" bestFit="1" customWidth="1"/>
    <col min="6395" max="6395" width="40.26953125" style="1" customWidth="1"/>
    <col min="6396" max="6396" width="0" style="1" hidden="1" customWidth="1"/>
    <col min="6397" max="6397" width="10.26953125" style="1" customWidth="1"/>
    <col min="6398" max="6398" width="0" style="1" hidden="1" customWidth="1"/>
    <col min="6399" max="6399" width="11.26953125" style="1" customWidth="1"/>
    <col min="6400" max="6400" width="0" style="1" hidden="1" customWidth="1"/>
    <col min="6401" max="6401" width="11.26953125" style="1" customWidth="1"/>
    <col min="6402" max="6402" width="0" style="1" hidden="1" customWidth="1"/>
    <col min="6403" max="6403" width="10.26953125" style="1" customWidth="1"/>
    <col min="6404" max="6404" width="0" style="1" hidden="1" customWidth="1"/>
    <col min="6405" max="6405" width="10.26953125" style="1" bestFit="1" customWidth="1"/>
    <col min="6406" max="6406" width="0" style="1" hidden="1" customWidth="1"/>
    <col min="6407" max="6407" width="11.26953125" style="1" customWidth="1"/>
    <col min="6408" max="6408" width="0" style="1" hidden="1" customWidth="1"/>
    <col min="6409" max="6409" width="11" style="1" customWidth="1"/>
    <col min="6410" max="6410" width="0" style="1" hidden="1" customWidth="1"/>
    <col min="6411" max="6411" width="9.26953125" style="1" customWidth="1"/>
    <col min="6412" max="6412" width="0" style="1" hidden="1" customWidth="1"/>
    <col min="6413" max="6413" width="10.26953125" style="1" customWidth="1"/>
    <col min="6414" max="6414" width="0" style="1" hidden="1" customWidth="1"/>
    <col min="6415" max="6415" width="10.26953125" style="1" customWidth="1"/>
    <col min="6416" max="6416" width="11.26953125" style="1" customWidth="1"/>
    <col min="6417" max="6428" width="0" style="1" hidden="1" customWidth="1"/>
    <col min="6429" max="6649" width="18" style="1"/>
    <col min="6650" max="6650" width="5.81640625" style="1" bestFit="1" customWidth="1"/>
    <col min="6651" max="6651" width="40.26953125" style="1" customWidth="1"/>
    <col min="6652" max="6652" width="0" style="1" hidden="1" customWidth="1"/>
    <col min="6653" max="6653" width="10.26953125" style="1" customWidth="1"/>
    <col min="6654" max="6654" width="0" style="1" hidden="1" customWidth="1"/>
    <col min="6655" max="6655" width="11.26953125" style="1" customWidth="1"/>
    <col min="6656" max="6656" width="0" style="1" hidden="1" customWidth="1"/>
    <col min="6657" max="6657" width="11.26953125" style="1" customWidth="1"/>
    <col min="6658" max="6658" width="0" style="1" hidden="1" customWidth="1"/>
    <col min="6659" max="6659" width="10.26953125" style="1" customWidth="1"/>
    <col min="6660" max="6660" width="0" style="1" hidden="1" customWidth="1"/>
    <col min="6661" max="6661" width="10.26953125" style="1" bestFit="1" customWidth="1"/>
    <col min="6662" max="6662" width="0" style="1" hidden="1" customWidth="1"/>
    <col min="6663" max="6663" width="11.26953125" style="1" customWidth="1"/>
    <col min="6664" max="6664" width="0" style="1" hidden="1" customWidth="1"/>
    <col min="6665" max="6665" width="11" style="1" customWidth="1"/>
    <col min="6666" max="6666" width="0" style="1" hidden="1" customWidth="1"/>
    <col min="6667" max="6667" width="9.26953125" style="1" customWidth="1"/>
    <col min="6668" max="6668" width="0" style="1" hidden="1" customWidth="1"/>
    <col min="6669" max="6669" width="10.26953125" style="1" customWidth="1"/>
    <col min="6670" max="6670" width="0" style="1" hidden="1" customWidth="1"/>
    <col min="6671" max="6671" width="10.26953125" style="1" customWidth="1"/>
    <col min="6672" max="6672" width="11.26953125" style="1" customWidth="1"/>
    <col min="6673" max="6684" width="0" style="1" hidden="1" customWidth="1"/>
    <col min="6685" max="6905" width="18" style="1"/>
    <col min="6906" max="6906" width="5.81640625" style="1" bestFit="1" customWidth="1"/>
    <col min="6907" max="6907" width="40.26953125" style="1" customWidth="1"/>
    <col min="6908" max="6908" width="0" style="1" hidden="1" customWidth="1"/>
    <col min="6909" max="6909" width="10.26953125" style="1" customWidth="1"/>
    <col min="6910" max="6910" width="0" style="1" hidden="1" customWidth="1"/>
    <col min="6911" max="6911" width="11.26953125" style="1" customWidth="1"/>
    <col min="6912" max="6912" width="0" style="1" hidden="1" customWidth="1"/>
    <col min="6913" max="6913" width="11.26953125" style="1" customWidth="1"/>
    <col min="6914" max="6914" width="0" style="1" hidden="1" customWidth="1"/>
    <col min="6915" max="6915" width="10.26953125" style="1" customWidth="1"/>
    <col min="6916" max="6916" width="0" style="1" hidden="1" customWidth="1"/>
    <col min="6917" max="6917" width="10.26953125" style="1" bestFit="1" customWidth="1"/>
    <col min="6918" max="6918" width="0" style="1" hidden="1" customWidth="1"/>
    <col min="6919" max="6919" width="11.26953125" style="1" customWidth="1"/>
    <col min="6920" max="6920" width="0" style="1" hidden="1" customWidth="1"/>
    <col min="6921" max="6921" width="11" style="1" customWidth="1"/>
    <col min="6922" max="6922" width="0" style="1" hidden="1" customWidth="1"/>
    <col min="6923" max="6923" width="9.26953125" style="1" customWidth="1"/>
    <col min="6924" max="6924" width="0" style="1" hidden="1" customWidth="1"/>
    <col min="6925" max="6925" width="10.26953125" style="1" customWidth="1"/>
    <col min="6926" max="6926" width="0" style="1" hidden="1" customWidth="1"/>
    <col min="6927" max="6927" width="10.26953125" style="1" customWidth="1"/>
    <col min="6928" max="6928" width="11.26953125" style="1" customWidth="1"/>
    <col min="6929" max="6940" width="0" style="1" hidden="1" customWidth="1"/>
    <col min="6941" max="7161" width="18" style="1"/>
    <col min="7162" max="7162" width="5.81640625" style="1" bestFit="1" customWidth="1"/>
    <col min="7163" max="7163" width="40.26953125" style="1" customWidth="1"/>
    <col min="7164" max="7164" width="0" style="1" hidden="1" customWidth="1"/>
    <col min="7165" max="7165" width="10.26953125" style="1" customWidth="1"/>
    <col min="7166" max="7166" width="0" style="1" hidden="1" customWidth="1"/>
    <col min="7167" max="7167" width="11.26953125" style="1" customWidth="1"/>
    <col min="7168" max="7168" width="0" style="1" hidden="1" customWidth="1"/>
    <col min="7169" max="7169" width="11.26953125" style="1" customWidth="1"/>
    <col min="7170" max="7170" width="0" style="1" hidden="1" customWidth="1"/>
    <col min="7171" max="7171" width="10.26953125" style="1" customWidth="1"/>
    <col min="7172" max="7172" width="0" style="1" hidden="1" customWidth="1"/>
    <col min="7173" max="7173" width="10.26953125" style="1" bestFit="1" customWidth="1"/>
    <col min="7174" max="7174" width="0" style="1" hidden="1" customWidth="1"/>
    <col min="7175" max="7175" width="11.26953125" style="1" customWidth="1"/>
    <col min="7176" max="7176" width="0" style="1" hidden="1" customWidth="1"/>
    <col min="7177" max="7177" width="11" style="1" customWidth="1"/>
    <col min="7178" max="7178" width="0" style="1" hidden="1" customWidth="1"/>
    <col min="7179" max="7179" width="9.26953125" style="1" customWidth="1"/>
    <col min="7180" max="7180" width="0" style="1" hidden="1" customWidth="1"/>
    <col min="7181" max="7181" width="10.26953125" style="1" customWidth="1"/>
    <col min="7182" max="7182" width="0" style="1" hidden="1" customWidth="1"/>
    <col min="7183" max="7183" width="10.26953125" style="1" customWidth="1"/>
    <col min="7184" max="7184" width="11.26953125" style="1" customWidth="1"/>
    <col min="7185" max="7196" width="0" style="1" hidden="1" customWidth="1"/>
    <col min="7197" max="7417" width="18" style="1"/>
    <col min="7418" max="7418" width="5.81640625" style="1" bestFit="1" customWidth="1"/>
    <col min="7419" max="7419" width="40.26953125" style="1" customWidth="1"/>
    <col min="7420" max="7420" width="0" style="1" hidden="1" customWidth="1"/>
    <col min="7421" max="7421" width="10.26953125" style="1" customWidth="1"/>
    <col min="7422" max="7422" width="0" style="1" hidden="1" customWidth="1"/>
    <col min="7423" max="7423" width="11.26953125" style="1" customWidth="1"/>
    <col min="7424" max="7424" width="0" style="1" hidden="1" customWidth="1"/>
    <col min="7425" max="7425" width="11.26953125" style="1" customWidth="1"/>
    <col min="7426" max="7426" width="0" style="1" hidden="1" customWidth="1"/>
    <col min="7427" max="7427" width="10.26953125" style="1" customWidth="1"/>
    <col min="7428" max="7428" width="0" style="1" hidden="1" customWidth="1"/>
    <col min="7429" max="7429" width="10.26953125" style="1" bestFit="1" customWidth="1"/>
    <col min="7430" max="7430" width="0" style="1" hidden="1" customWidth="1"/>
    <col min="7431" max="7431" width="11.26953125" style="1" customWidth="1"/>
    <col min="7432" max="7432" width="0" style="1" hidden="1" customWidth="1"/>
    <col min="7433" max="7433" width="11" style="1" customWidth="1"/>
    <col min="7434" max="7434" width="0" style="1" hidden="1" customWidth="1"/>
    <col min="7435" max="7435" width="9.26953125" style="1" customWidth="1"/>
    <col min="7436" max="7436" width="0" style="1" hidden="1" customWidth="1"/>
    <col min="7437" max="7437" width="10.26953125" style="1" customWidth="1"/>
    <col min="7438" max="7438" width="0" style="1" hidden="1" customWidth="1"/>
    <col min="7439" max="7439" width="10.26953125" style="1" customWidth="1"/>
    <col min="7440" max="7440" width="11.26953125" style="1" customWidth="1"/>
    <col min="7441" max="7452" width="0" style="1" hidden="1" customWidth="1"/>
    <col min="7453" max="7673" width="18" style="1"/>
    <col min="7674" max="7674" width="5.81640625" style="1" bestFit="1" customWidth="1"/>
    <col min="7675" max="7675" width="40.26953125" style="1" customWidth="1"/>
    <col min="7676" max="7676" width="0" style="1" hidden="1" customWidth="1"/>
    <col min="7677" max="7677" width="10.26953125" style="1" customWidth="1"/>
    <col min="7678" max="7678" width="0" style="1" hidden="1" customWidth="1"/>
    <col min="7679" max="7679" width="11.26953125" style="1" customWidth="1"/>
    <col min="7680" max="7680" width="0" style="1" hidden="1" customWidth="1"/>
    <col min="7681" max="7681" width="11.26953125" style="1" customWidth="1"/>
    <col min="7682" max="7682" width="0" style="1" hidden="1" customWidth="1"/>
    <col min="7683" max="7683" width="10.26953125" style="1" customWidth="1"/>
    <col min="7684" max="7684" width="0" style="1" hidden="1" customWidth="1"/>
    <col min="7685" max="7685" width="10.26953125" style="1" bestFit="1" customWidth="1"/>
    <col min="7686" max="7686" width="0" style="1" hidden="1" customWidth="1"/>
    <col min="7687" max="7687" width="11.26953125" style="1" customWidth="1"/>
    <col min="7688" max="7688" width="0" style="1" hidden="1" customWidth="1"/>
    <col min="7689" max="7689" width="11" style="1" customWidth="1"/>
    <col min="7690" max="7690" width="0" style="1" hidden="1" customWidth="1"/>
    <col min="7691" max="7691" width="9.26953125" style="1" customWidth="1"/>
    <col min="7692" max="7692" width="0" style="1" hidden="1" customWidth="1"/>
    <col min="7693" max="7693" width="10.26953125" style="1" customWidth="1"/>
    <col min="7694" max="7694" width="0" style="1" hidden="1" customWidth="1"/>
    <col min="7695" max="7695" width="10.26953125" style="1" customWidth="1"/>
    <col min="7696" max="7696" width="11.26953125" style="1" customWidth="1"/>
    <col min="7697" max="7708" width="0" style="1" hidden="1" customWidth="1"/>
    <col min="7709" max="7929" width="18" style="1"/>
    <col min="7930" max="7930" width="5.81640625" style="1" bestFit="1" customWidth="1"/>
    <col min="7931" max="7931" width="40.26953125" style="1" customWidth="1"/>
    <col min="7932" max="7932" width="0" style="1" hidden="1" customWidth="1"/>
    <col min="7933" max="7933" width="10.26953125" style="1" customWidth="1"/>
    <col min="7934" max="7934" width="0" style="1" hidden="1" customWidth="1"/>
    <col min="7935" max="7935" width="11.26953125" style="1" customWidth="1"/>
    <col min="7936" max="7936" width="0" style="1" hidden="1" customWidth="1"/>
    <col min="7937" max="7937" width="11.26953125" style="1" customWidth="1"/>
    <col min="7938" max="7938" width="0" style="1" hidden="1" customWidth="1"/>
    <col min="7939" max="7939" width="10.26953125" style="1" customWidth="1"/>
    <col min="7940" max="7940" width="0" style="1" hidden="1" customWidth="1"/>
    <col min="7941" max="7941" width="10.26953125" style="1" bestFit="1" customWidth="1"/>
    <col min="7942" max="7942" width="0" style="1" hidden="1" customWidth="1"/>
    <col min="7943" max="7943" width="11.26953125" style="1" customWidth="1"/>
    <col min="7944" max="7944" width="0" style="1" hidden="1" customWidth="1"/>
    <col min="7945" max="7945" width="11" style="1" customWidth="1"/>
    <col min="7946" max="7946" width="0" style="1" hidden="1" customWidth="1"/>
    <col min="7947" max="7947" width="9.26953125" style="1" customWidth="1"/>
    <col min="7948" max="7948" width="0" style="1" hidden="1" customWidth="1"/>
    <col min="7949" max="7949" width="10.26953125" style="1" customWidth="1"/>
    <col min="7950" max="7950" width="0" style="1" hidden="1" customWidth="1"/>
    <col min="7951" max="7951" width="10.26953125" style="1" customWidth="1"/>
    <col min="7952" max="7952" width="11.26953125" style="1" customWidth="1"/>
    <col min="7953" max="7964" width="0" style="1" hidden="1" customWidth="1"/>
    <col min="7965" max="8185" width="18" style="1"/>
    <col min="8186" max="8186" width="5.81640625" style="1" bestFit="1" customWidth="1"/>
    <col min="8187" max="8187" width="40.26953125" style="1" customWidth="1"/>
    <col min="8188" max="8188" width="0" style="1" hidden="1" customWidth="1"/>
    <col min="8189" max="8189" width="10.26953125" style="1" customWidth="1"/>
    <col min="8190" max="8190" width="0" style="1" hidden="1" customWidth="1"/>
    <col min="8191" max="8191" width="11.26953125" style="1" customWidth="1"/>
    <col min="8192" max="8192" width="0" style="1" hidden="1" customWidth="1"/>
    <col min="8193" max="8193" width="11.26953125" style="1" customWidth="1"/>
    <col min="8194" max="8194" width="0" style="1" hidden="1" customWidth="1"/>
    <col min="8195" max="8195" width="10.26953125" style="1" customWidth="1"/>
    <col min="8196" max="8196" width="0" style="1" hidden="1" customWidth="1"/>
    <col min="8197" max="8197" width="10.26953125" style="1" bestFit="1" customWidth="1"/>
    <col min="8198" max="8198" width="0" style="1" hidden="1" customWidth="1"/>
    <col min="8199" max="8199" width="11.26953125" style="1" customWidth="1"/>
    <col min="8200" max="8200" width="0" style="1" hidden="1" customWidth="1"/>
    <col min="8201" max="8201" width="11" style="1" customWidth="1"/>
    <col min="8202" max="8202" width="0" style="1" hidden="1" customWidth="1"/>
    <col min="8203" max="8203" width="9.26953125" style="1" customWidth="1"/>
    <col min="8204" max="8204" width="0" style="1" hidden="1" customWidth="1"/>
    <col min="8205" max="8205" width="10.26953125" style="1" customWidth="1"/>
    <col min="8206" max="8206" width="0" style="1" hidden="1" customWidth="1"/>
    <col min="8207" max="8207" width="10.26953125" style="1" customWidth="1"/>
    <col min="8208" max="8208" width="11.26953125" style="1" customWidth="1"/>
    <col min="8209" max="8220" width="0" style="1" hidden="1" customWidth="1"/>
    <col min="8221" max="8441" width="18" style="1"/>
    <col min="8442" max="8442" width="5.81640625" style="1" bestFit="1" customWidth="1"/>
    <col min="8443" max="8443" width="40.26953125" style="1" customWidth="1"/>
    <col min="8444" max="8444" width="0" style="1" hidden="1" customWidth="1"/>
    <col min="8445" max="8445" width="10.26953125" style="1" customWidth="1"/>
    <col min="8446" max="8446" width="0" style="1" hidden="1" customWidth="1"/>
    <col min="8447" max="8447" width="11.26953125" style="1" customWidth="1"/>
    <col min="8448" max="8448" width="0" style="1" hidden="1" customWidth="1"/>
    <col min="8449" max="8449" width="11.26953125" style="1" customWidth="1"/>
    <col min="8450" max="8450" width="0" style="1" hidden="1" customWidth="1"/>
    <col min="8451" max="8451" width="10.26953125" style="1" customWidth="1"/>
    <col min="8452" max="8452" width="0" style="1" hidden="1" customWidth="1"/>
    <col min="8453" max="8453" width="10.26953125" style="1" bestFit="1" customWidth="1"/>
    <col min="8454" max="8454" width="0" style="1" hidden="1" customWidth="1"/>
    <col min="8455" max="8455" width="11.26953125" style="1" customWidth="1"/>
    <col min="8456" max="8456" width="0" style="1" hidden="1" customWidth="1"/>
    <col min="8457" max="8457" width="11" style="1" customWidth="1"/>
    <col min="8458" max="8458" width="0" style="1" hidden="1" customWidth="1"/>
    <col min="8459" max="8459" width="9.26953125" style="1" customWidth="1"/>
    <col min="8460" max="8460" width="0" style="1" hidden="1" customWidth="1"/>
    <col min="8461" max="8461" width="10.26953125" style="1" customWidth="1"/>
    <col min="8462" max="8462" width="0" style="1" hidden="1" customWidth="1"/>
    <col min="8463" max="8463" width="10.26953125" style="1" customWidth="1"/>
    <col min="8464" max="8464" width="11.26953125" style="1" customWidth="1"/>
    <col min="8465" max="8476" width="0" style="1" hidden="1" customWidth="1"/>
    <col min="8477" max="8697" width="18" style="1"/>
    <col min="8698" max="8698" width="5.81640625" style="1" bestFit="1" customWidth="1"/>
    <col min="8699" max="8699" width="40.26953125" style="1" customWidth="1"/>
    <col min="8700" max="8700" width="0" style="1" hidden="1" customWidth="1"/>
    <col min="8701" max="8701" width="10.26953125" style="1" customWidth="1"/>
    <col min="8702" max="8702" width="0" style="1" hidden="1" customWidth="1"/>
    <col min="8703" max="8703" width="11.26953125" style="1" customWidth="1"/>
    <col min="8704" max="8704" width="0" style="1" hidden="1" customWidth="1"/>
    <col min="8705" max="8705" width="11.26953125" style="1" customWidth="1"/>
    <col min="8706" max="8706" width="0" style="1" hidden="1" customWidth="1"/>
    <col min="8707" max="8707" width="10.26953125" style="1" customWidth="1"/>
    <col min="8708" max="8708" width="0" style="1" hidden="1" customWidth="1"/>
    <col min="8709" max="8709" width="10.26953125" style="1" bestFit="1" customWidth="1"/>
    <col min="8710" max="8710" width="0" style="1" hidden="1" customWidth="1"/>
    <col min="8711" max="8711" width="11.26953125" style="1" customWidth="1"/>
    <col min="8712" max="8712" width="0" style="1" hidden="1" customWidth="1"/>
    <col min="8713" max="8713" width="11" style="1" customWidth="1"/>
    <col min="8714" max="8714" width="0" style="1" hidden="1" customWidth="1"/>
    <col min="8715" max="8715" width="9.26953125" style="1" customWidth="1"/>
    <col min="8716" max="8716" width="0" style="1" hidden="1" customWidth="1"/>
    <col min="8717" max="8717" width="10.26953125" style="1" customWidth="1"/>
    <col min="8718" max="8718" width="0" style="1" hidden="1" customWidth="1"/>
    <col min="8719" max="8719" width="10.26953125" style="1" customWidth="1"/>
    <col min="8720" max="8720" width="11.26953125" style="1" customWidth="1"/>
    <col min="8721" max="8732" width="0" style="1" hidden="1" customWidth="1"/>
    <col min="8733" max="8953" width="18" style="1"/>
    <col min="8954" max="8954" width="5.81640625" style="1" bestFit="1" customWidth="1"/>
    <col min="8955" max="8955" width="40.26953125" style="1" customWidth="1"/>
    <col min="8956" max="8956" width="0" style="1" hidden="1" customWidth="1"/>
    <col min="8957" max="8957" width="10.26953125" style="1" customWidth="1"/>
    <col min="8958" max="8958" width="0" style="1" hidden="1" customWidth="1"/>
    <col min="8959" max="8959" width="11.26953125" style="1" customWidth="1"/>
    <col min="8960" max="8960" width="0" style="1" hidden="1" customWidth="1"/>
    <col min="8961" max="8961" width="11.26953125" style="1" customWidth="1"/>
    <col min="8962" max="8962" width="0" style="1" hidden="1" customWidth="1"/>
    <col min="8963" max="8963" width="10.26953125" style="1" customWidth="1"/>
    <col min="8964" max="8964" width="0" style="1" hidden="1" customWidth="1"/>
    <col min="8965" max="8965" width="10.26953125" style="1" bestFit="1" customWidth="1"/>
    <col min="8966" max="8966" width="0" style="1" hidden="1" customWidth="1"/>
    <col min="8967" max="8967" width="11.26953125" style="1" customWidth="1"/>
    <col min="8968" max="8968" width="0" style="1" hidden="1" customWidth="1"/>
    <col min="8969" max="8969" width="11" style="1" customWidth="1"/>
    <col min="8970" max="8970" width="0" style="1" hidden="1" customWidth="1"/>
    <col min="8971" max="8971" width="9.26953125" style="1" customWidth="1"/>
    <col min="8972" max="8972" width="0" style="1" hidden="1" customWidth="1"/>
    <col min="8973" max="8973" width="10.26953125" style="1" customWidth="1"/>
    <col min="8974" max="8974" width="0" style="1" hidden="1" customWidth="1"/>
    <col min="8975" max="8975" width="10.26953125" style="1" customWidth="1"/>
    <col min="8976" max="8976" width="11.26953125" style="1" customWidth="1"/>
    <col min="8977" max="8988" width="0" style="1" hidden="1" customWidth="1"/>
    <col min="8989" max="9209" width="18" style="1"/>
    <col min="9210" max="9210" width="5.81640625" style="1" bestFit="1" customWidth="1"/>
    <col min="9211" max="9211" width="40.26953125" style="1" customWidth="1"/>
    <col min="9212" max="9212" width="0" style="1" hidden="1" customWidth="1"/>
    <col min="9213" max="9213" width="10.26953125" style="1" customWidth="1"/>
    <col min="9214" max="9214" width="0" style="1" hidden="1" customWidth="1"/>
    <col min="9215" max="9215" width="11.26953125" style="1" customWidth="1"/>
    <col min="9216" max="9216" width="0" style="1" hidden="1" customWidth="1"/>
    <col min="9217" max="9217" width="11.26953125" style="1" customWidth="1"/>
    <col min="9218" max="9218" width="0" style="1" hidden="1" customWidth="1"/>
    <col min="9219" max="9219" width="10.26953125" style="1" customWidth="1"/>
    <col min="9220" max="9220" width="0" style="1" hidden="1" customWidth="1"/>
    <col min="9221" max="9221" width="10.26953125" style="1" bestFit="1" customWidth="1"/>
    <col min="9222" max="9222" width="0" style="1" hidden="1" customWidth="1"/>
    <col min="9223" max="9223" width="11.26953125" style="1" customWidth="1"/>
    <col min="9224" max="9224" width="0" style="1" hidden="1" customWidth="1"/>
    <col min="9225" max="9225" width="11" style="1" customWidth="1"/>
    <col min="9226" max="9226" width="0" style="1" hidden="1" customWidth="1"/>
    <col min="9227" max="9227" width="9.26953125" style="1" customWidth="1"/>
    <col min="9228" max="9228" width="0" style="1" hidden="1" customWidth="1"/>
    <col min="9229" max="9229" width="10.26953125" style="1" customWidth="1"/>
    <col min="9230" max="9230" width="0" style="1" hidden="1" customWidth="1"/>
    <col min="9231" max="9231" width="10.26953125" style="1" customWidth="1"/>
    <col min="9232" max="9232" width="11.26953125" style="1" customWidth="1"/>
    <col min="9233" max="9244" width="0" style="1" hidden="1" customWidth="1"/>
    <col min="9245" max="9465" width="18" style="1"/>
    <col min="9466" max="9466" width="5.81640625" style="1" bestFit="1" customWidth="1"/>
    <col min="9467" max="9467" width="40.26953125" style="1" customWidth="1"/>
    <col min="9468" max="9468" width="0" style="1" hidden="1" customWidth="1"/>
    <col min="9469" max="9469" width="10.26953125" style="1" customWidth="1"/>
    <col min="9470" max="9470" width="0" style="1" hidden="1" customWidth="1"/>
    <col min="9471" max="9471" width="11.26953125" style="1" customWidth="1"/>
    <col min="9472" max="9472" width="0" style="1" hidden="1" customWidth="1"/>
    <col min="9473" max="9473" width="11.26953125" style="1" customWidth="1"/>
    <col min="9474" max="9474" width="0" style="1" hidden="1" customWidth="1"/>
    <col min="9475" max="9475" width="10.26953125" style="1" customWidth="1"/>
    <col min="9476" max="9476" width="0" style="1" hidden="1" customWidth="1"/>
    <col min="9477" max="9477" width="10.26953125" style="1" bestFit="1" customWidth="1"/>
    <col min="9478" max="9478" width="0" style="1" hidden="1" customWidth="1"/>
    <col min="9479" max="9479" width="11.26953125" style="1" customWidth="1"/>
    <col min="9480" max="9480" width="0" style="1" hidden="1" customWidth="1"/>
    <col min="9481" max="9481" width="11" style="1" customWidth="1"/>
    <col min="9482" max="9482" width="0" style="1" hidden="1" customWidth="1"/>
    <col min="9483" max="9483" width="9.26953125" style="1" customWidth="1"/>
    <col min="9484" max="9484" width="0" style="1" hidden="1" customWidth="1"/>
    <col min="9485" max="9485" width="10.26953125" style="1" customWidth="1"/>
    <col min="9486" max="9486" width="0" style="1" hidden="1" customWidth="1"/>
    <col min="9487" max="9487" width="10.26953125" style="1" customWidth="1"/>
    <col min="9488" max="9488" width="11.26953125" style="1" customWidth="1"/>
    <col min="9489" max="9500" width="0" style="1" hidden="1" customWidth="1"/>
    <col min="9501" max="9721" width="18" style="1"/>
    <col min="9722" max="9722" width="5.81640625" style="1" bestFit="1" customWidth="1"/>
    <col min="9723" max="9723" width="40.26953125" style="1" customWidth="1"/>
    <col min="9724" max="9724" width="0" style="1" hidden="1" customWidth="1"/>
    <col min="9725" max="9725" width="10.26953125" style="1" customWidth="1"/>
    <col min="9726" max="9726" width="0" style="1" hidden="1" customWidth="1"/>
    <col min="9727" max="9727" width="11.26953125" style="1" customWidth="1"/>
    <col min="9728" max="9728" width="0" style="1" hidden="1" customWidth="1"/>
    <col min="9729" max="9729" width="11.26953125" style="1" customWidth="1"/>
    <col min="9730" max="9730" width="0" style="1" hidden="1" customWidth="1"/>
    <col min="9731" max="9731" width="10.26953125" style="1" customWidth="1"/>
    <col min="9732" max="9732" width="0" style="1" hidden="1" customWidth="1"/>
    <col min="9733" max="9733" width="10.26953125" style="1" bestFit="1" customWidth="1"/>
    <col min="9734" max="9734" width="0" style="1" hidden="1" customWidth="1"/>
    <col min="9735" max="9735" width="11.26953125" style="1" customWidth="1"/>
    <col min="9736" max="9736" width="0" style="1" hidden="1" customWidth="1"/>
    <col min="9737" max="9737" width="11" style="1" customWidth="1"/>
    <col min="9738" max="9738" width="0" style="1" hidden="1" customWidth="1"/>
    <col min="9739" max="9739" width="9.26953125" style="1" customWidth="1"/>
    <col min="9740" max="9740" width="0" style="1" hidden="1" customWidth="1"/>
    <col min="9741" max="9741" width="10.26953125" style="1" customWidth="1"/>
    <col min="9742" max="9742" width="0" style="1" hidden="1" customWidth="1"/>
    <col min="9743" max="9743" width="10.26953125" style="1" customWidth="1"/>
    <col min="9744" max="9744" width="11.26953125" style="1" customWidth="1"/>
    <col min="9745" max="9756" width="0" style="1" hidden="1" customWidth="1"/>
    <col min="9757" max="9977" width="18" style="1"/>
    <col min="9978" max="9978" width="5.81640625" style="1" bestFit="1" customWidth="1"/>
    <col min="9979" max="9979" width="40.26953125" style="1" customWidth="1"/>
    <col min="9980" max="9980" width="0" style="1" hidden="1" customWidth="1"/>
    <col min="9981" max="9981" width="10.26953125" style="1" customWidth="1"/>
    <col min="9982" max="9982" width="0" style="1" hidden="1" customWidth="1"/>
    <col min="9983" max="9983" width="11.26953125" style="1" customWidth="1"/>
    <col min="9984" max="9984" width="0" style="1" hidden="1" customWidth="1"/>
    <col min="9985" max="9985" width="11.26953125" style="1" customWidth="1"/>
    <col min="9986" max="9986" width="0" style="1" hidden="1" customWidth="1"/>
    <col min="9987" max="9987" width="10.26953125" style="1" customWidth="1"/>
    <col min="9988" max="9988" width="0" style="1" hidden="1" customWidth="1"/>
    <col min="9989" max="9989" width="10.26953125" style="1" bestFit="1" customWidth="1"/>
    <col min="9990" max="9990" width="0" style="1" hidden="1" customWidth="1"/>
    <col min="9991" max="9991" width="11.26953125" style="1" customWidth="1"/>
    <col min="9992" max="9992" width="0" style="1" hidden="1" customWidth="1"/>
    <col min="9993" max="9993" width="11" style="1" customWidth="1"/>
    <col min="9994" max="9994" width="0" style="1" hidden="1" customWidth="1"/>
    <col min="9995" max="9995" width="9.26953125" style="1" customWidth="1"/>
    <col min="9996" max="9996" width="0" style="1" hidden="1" customWidth="1"/>
    <col min="9997" max="9997" width="10.26953125" style="1" customWidth="1"/>
    <col min="9998" max="9998" width="0" style="1" hidden="1" customWidth="1"/>
    <col min="9999" max="9999" width="10.26953125" style="1" customWidth="1"/>
    <col min="10000" max="10000" width="11.26953125" style="1" customWidth="1"/>
    <col min="10001" max="10012" width="0" style="1" hidden="1" customWidth="1"/>
    <col min="10013" max="10233" width="18" style="1"/>
    <col min="10234" max="10234" width="5.81640625" style="1" bestFit="1" customWidth="1"/>
    <col min="10235" max="10235" width="40.26953125" style="1" customWidth="1"/>
    <col min="10236" max="10236" width="0" style="1" hidden="1" customWidth="1"/>
    <col min="10237" max="10237" width="10.26953125" style="1" customWidth="1"/>
    <col min="10238" max="10238" width="0" style="1" hidden="1" customWidth="1"/>
    <col min="10239" max="10239" width="11.26953125" style="1" customWidth="1"/>
    <col min="10240" max="10240" width="0" style="1" hidden="1" customWidth="1"/>
    <col min="10241" max="10241" width="11.26953125" style="1" customWidth="1"/>
    <col min="10242" max="10242" width="0" style="1" hidden="1" customWidth="1"/>
    <col min="10243" max="10243" width="10.26953125" style="1" customWidth="1"/>
    <col min="10244" max="10244" width="0" style="1" hidden="1" customWidth="1"/>
    <col min="10245" max="10245" width="10.26953125" style="1" bestFit="1" customWidth="1"/>
    <col min="10246" max="10246" width="0" style="1" hidden="1" customWidth="1"/>
    <col min="10247" max="10247" width="11.26953125" style="1" customWidth="1"/>
    <col min="10248" max="10248" width="0" style="1" hidden="1" customWidth="1"/>
    <col min="10249" max="10249" width="11" style="1" customWidth="1"/>
    <col min="10250" max="10250" width="0" style="1" hidden="1" customWidth="1"/>
    <col min="10251" max="10251" width="9.26953125" style="1" customWidth="1"/>
    <col min="10252" max="10252" width="0" style="1" hidden="1" customWidth="1"/>
    <col min="10253" max="10253" width="10.26953125" style="1" customWidth="1"/>
    <col min="10254" max="10254" width="0" style="1" hidden="1" customWidth="1"/>
    <col min="10255" max="10255" width="10.26953125" style="1" customWidth="1"/>
    <col min="10256" max="10256" width="11.26953125" style="1" customWidth="1"/>
    <col min="10257" max="10268" width="0" style="1" hidden="1" customWidth="1"/>
    <col min="10269" max="10489" width="18" style="1"/>
    <col min="10490" max="10490" width="5.81640625" style="1" bestFit="1" customWidth="1"/>
    <col min="10491" max="10491" width="40.26953125" style="1" customWidth="1"/>
    <col min="10492" max="10492" width="0" style="1" hidden="1" customWidth="1"/>
    <col min="10493" max="10493" width="10.26953125" style="1" customWidth="1"/>
    <col min="10494" max="10494" width="0" style="1" hidden="1" customWidth="1"/>
    <col min="10495" max="10495" width="11.26953125" style="1" customWidth="1"/>
    <col min="10496" max="10496" width="0" style="1" hidden="1" customWidth="1"/>
    <col min="10497" max="10497" width="11.26953125" style="1" customWidth="1"/>
    <col min="10498" max="10498" width="0" style="1" hidden="1" customWidth="1"/>
    <col min="10499" max="10499" width="10.26953125" style="1" customWidth="1"/>
    <col min="10500" max="10500" width="0" style="1" hidden="1" customWidth="1"/>
    <col min="10501" max="10501" width="10.26953125" style="1" bestFit="1" customWidth="1"/>
    <col min="10502" max="10502" width="0" style="1" hidden="1" customWidth="1"/>
    <col min="10503" max="10503" width="11.26953125" style="1" customWidth="1"/>
    <col min="10504" max="10504" width="0" style="1" hidden="1" customWidth="1"/>
    <col min="10505" max="10505" width="11" style="1" customWidth="1"/>
    <col min="10506" max="10506" width="0" style="1" hidden="1" customWidth="1"/>
    <col min="10507" max="10507" width="9.26953125" style="1" customWidth="1"/>
    <col min="10508" max="10508" width="0" style="1" hidden="1" customWidth="1"/>
    <col min="10509" max="10509" width="10.26953125" style="1" customWidth="1"/>
    <col min="10510" max="10510" width="0" style="1" hidden="1" customWidth="1"/>
    <col min="10511" max="10511" width="10.26953125" style="1" customWidth="1"/>
    <col min="10512" max="10512" width="11.26953125" style="1" customWidth="1"/>
    <col min="10513" max="10524" width="0" style="1" hidden="1" customWidth="1"/>
    <col min="10525" max="10745" width="18" style="1"/>
    <col min="10746" max="10746" width="5.81640625" style="1" bestFit="1" customWidth="1"/>
    <col min="10747" max="10747" width="40.26953125" style="1" customWidth="1"/>
    <col min="10748" max="10748" width="0" style="1" hidden="1" customWidth="1"/>
    <col min="10749" max="10749" width="10.26953125" style="1" customWidth="1"/>
    <col min="10750" max="10750" width="0" style="1" hidden="1" customWidth="1"/>
    <col min="10751" max="10751" width="11.26953125" style="1" customWidth="1"/>
    <col min="10752" max="10752" width="0" style="1" hidden="1" customWidth="1"/>
    <col min="10753" max="10753" width="11.26953125" style="1" customWidth="1"/>
    <col min="10754" max="10754" width="0" style="1" hidden="1" customWidth="1"/>
    <col min="10755" max="10755" width="10.26953125" style="1" customWidth="1"/>
    <col min="10756" max="10756" width="0" style="1" hidden="1" customWidth="1"/>
    <col min="10757" max="10757" width="10.26953125" style="1" bestFit="1" customWidth="1"/>
    <col min="10758" max="10758" width="0" style="1" hidden="1" customWidth="1"/>
    <col min="10759" max="10759" width="11.26953125" style="1" customWidth="1"/>
    <col min="10760" max="10760" width="0" style="1" hidden="1" customWidth="1"/>
    <col min="10761" max="10761" width="11" style="1" customWidth="1"/>
    <col min="10762" max="10762" width="0" style="1" hidden="1" customWidth="1"/>
    <col min="10763" max="10763" width="9.26953125" style="1" customWidth="1"/>
    <col min="10764" max="10764" width="0" style="1" hidden="1" customWidth="1"/>
    <col min="10765" max="10765" width="10.26953125" style="1" customWidth="1"/>
    <col min="10766" max="10766" width="0" style="1" hidden="1" customWidth="1"/>
    <col min="10767" max="10767" width="10.26953125" style="1" customWidth="1"/>
    <col min="10768" max="10768" width="11.26953125" style="1" customWidth="1"/>
    <col min="10769" max="10780" width="0" style="1" hidden="1" customWidth="1"/>
    <col min="10781" max="11001" width="18" style="1"/>
    <col min="11002" max="11002" width="5.81640625" style="1" bestFit="1" customWidth="1"/>
    <col min="11003" max="11003" width="40.26953125" style="1" customWidth="1"/>
    <col min="11004" max="11004" width="0" style="1" hidden="1" customWidth="1"/>
    <col min="11005" max="11005" width="10.26953125" style="1" customWidth="1"/>
    <col min="11006" max="11006" width="0" style="1" hidden="1" customWidth="1"/>
    <col min="11007" max="11007" width="11.26953125" style="1" customWidth="1"/>
    <col min="11008" max="11008" width="0" style="1" hidden="1" customWidth="1"/>
    <col min="11009" max="11009" width="11.26953125" style="1" customWidth="1"/>
    <col min="11010" max="11010" width="0" style="1" hidden="1" customWidth="1"/>
    <col min="11011" max="11011" width="10.26953125" style="1" customWidth="1"/>
    <col min="11012" max="11012" width="0" style="1" hidden="1" customWidth="1"/>
    <col min="11013" max="11013" width="10.26953125" style="1" bestFit="1" customWidth="1"/>
    <col min="11014" max="11014" width="0" style="1" hidden="1" customWidth="1"/>
    <col min="11015" max="11015" width="11.26953125" style="1" customWidth="1"/>
    <col min="11016" max="11016" width="0" style="1" hidden="1" customWidth="1"/>
    <col min="11017" max="11017" width="11" style="1" customWidth="1"/>
    <col min="11018" max="11018" width="0" style="1" hidden="1" customWidth="1"/>
    <col min="11019" max="11019" width="9.26953125" style="1" customWidth="1"/>
    <col min="11020" max="11020" width="0" style="1" hidden="1" customWidth="1"/>
    <col min="11021" max="11021" width="10.26953125" style="1" customWidth="1"/>
    <col min="11022" max="11022" width="0" style="1" hidden="1" customWidth="1"/>
    <col min="11023" max="11023" width="10.26953125" style="1" customWidth="1"/>
    <col min="11024" max="11024" width="11.26953125" style="1" customWidth="1"/>
    <col min="11025" max="11036" width="0" style="1" hidden="1" customWidth="1"/>
    <col min="11037" max="11257" width="18" style="1"/>
    <col min="11258" max="11258" width="5.81640625" style="1" bestFit="1" customWidth="1"/>
    <col min="11259" max="11259" width="40.26953125" style="1" customWidth="1"/>
    <col min="11260" max="11260" width="0" style="1" hidden="1" customWidth="1"/>
    <col min="11261" max="11261" width="10.26953125" style="1" customWidth="1"/>
    <col min="11262" max="11262" width="0" style="1" hidden="1" customWidth="1"/>
    <col min="11263" max="11263" width="11.26953125" style="1" customWidth="1"/>
    <col min="11264" max="11264" width="0" style="1" hidden="1" customWidth="1"/>
    <col min="11265" max="11265" width="11.26953125" style="1" customWidth="1"/>
    <col min="11266" max="11266" width="0" style="1" hidden="1" customWidth="1"/>
    <col min="11267" max="11267" width="10.26953125" style="1" customWidth="1"/>
    <col min="11268" max="11268" width="0" style="1" hidden="1" customWidth="1"/>
    <col min="11269" max="11269" width="10.26953125" style="1" bestFit="1" customWidth="1"/>
    <col min="11270" max="11270" width="0" style="1" hidden="1" customWidth="1"/>
    <col min="11271" max="11271" width="11.26953125" style="1" customWidth="1"/>
    <col min="11272" max="11272" width="0" style="1" hidden="1" customWidth="1"/>
    <col min="11273" max="11273" width="11" style="1" customWidth="1"/>
    <col min="11274" max="11274" width="0" style="1" hidden="1" customWidth="1"/>
    <col min="11275" max="11275" width="9.26953125" style="1" customWidth="1"/>
    <col min="11276" max="11276" width="0" style="1" hidden="1" customWidth="1"/>
    <col min="11277" max="11277" width="10.26953125" style="1" customWidth="1"/>
    <col min="11278" max="11278" width="0" style="1" hidden="1" customWidth="1"/>
    <col min="11279" max="11279" width="10.26953125" style="1" customWidth="1"/>
    <col min="11280" max="11280" width="11.26953125" style="1" customWidth="1"/>
    <col min="11281" max="11292" width="0" style="1" hidden="1" customWidth="1"/>
    <col min="11293" max="11513" width="18" style="1"/>
    <col min="11514" max="11514" width="5.81640625" style="1" bestFit="1" customWidth="1"/>
    <col min="11515" max="11515" width="40.26953125" style="1" customWidth="1"/>
    <col min="11516" max="11516" width="0" style="1" hidden="1" customWidth="1"/>
    <col min="11517" max="11517" width="10.26953125" style="1" customWidth="1"/>
    <col min="11518" max="11518" width="0" style="1" hidden="1" customWidth="1"/>
    <col min="11519" max="11519" width="11.26953125" style="1" customWidth="1"/>
    <col min="11520" max="11520" width="0" style="1" hidden="1" customWidth="1"/>
    <col min="11521" max="11521" width="11.26953125" style="1" customWidth="1"/>
    <col min="11522" max="11522" width="0" style="1" hidden="1" customWidth="1"/>
    <col min="11523" max="11523" width="10.26953125" style="1" customWidth="1"/>
    <col min="11524" max="11524" width="0" style="1" hidden="1" customWidth="1"/>
    <col min="11525" max="11525" width="10.26953125" style="1" bestFit="1" customWidth="1"/>
    <col min="11526" max="11526" width="0" style="1" hidden="1" customWidth="1"/>
    <col min="11527" max="11527" width="11.26953125" style="1" customWidth="1"/>
    <col min="11528" max="11528" width="0" style="1" hidden="1" customWidth="1"/>
    <col min="11529" max="11529" width="11" style="1" customWidth="1"/>
    <col min="11530" max="11530" width="0" style="1" hidden="1" customWidth="1"/>
    <col min="11531" max="11531" width="9.26953125" style="1" customWidth="1"/>
    <col min="11532" max="11532" width="0" style="1" hidden="1" customWidth="1"/>
    <col min="11533" max="11533" width="10.26953125" style="1" customWidth="1"/>
    <col min="11534" max="11534" width="0" style="1" hidden="1" customWidth="1"/>
    <col min="11535" max="11535" width="10.26953125" style="1" customWidth="1"/>
    <col min="11536" max="11536" width="11.26953125" style="1" customWidth="1"/>
    <col min="11537" max="11548" width="0" style="1" hidden="1" customWidth="1"/>
    <col min="11549" max="11769" width="18" style="1"/>
    <col min="11770" max="11770" width="5.81640625" style="1" bestFit="1" customWidth="1"/>
    <col min="11771" max="11771" width="40.26953125" style="1" customWidth="1"/>
    <col min="11772" max="11772" width="0" style="1" hidden="1" customWidth="1"/>
    <col min="11773" max="11773" width="10.26953125" style="1" customWidth="1"/>
    <col min="11774" max="11774" width="0" style="1" hidden="1" customWidth="1"/>
    <col min="11775" max="11775" width="11.26953125" style="1" customWidth="1"/>
    <col min="11776" max="11776" width="0" style="1" hidden="1" customWidth="1"/>
    <col min="11777" max="11777" width="11.26953125" style="1" customWidth="1"/>
    <col min="11778" max="11778" width="0" style="1" hidden="1" customWidth="1"/>
    <col min="11779" max="11779" width="10.26953125" style="1" customWidth="1"/>
    <col min="11780" max="11780" width="0" style="1" hidden="1" customWidth="1"/>
    <col min="11781" max="11781" width="10.26953125" style="1" bestFit="1" customWidth="1"/>
    <col min="11782" max="11782" width="0" style="1" hidden="1" customWidth="1"/>
    <col min="11783" max="11783" width="11.26953125" style="1" customWidth="1"/>
    <col min="11784" max="11784" width="0" style="1" hidden="1" customWidth="1"/>
    <col min="11785" max="11785" width="11" style="1" customWidth="1"/>
    <col min="11786" max="11786" width="0" style="1" hidden="1" customWidth="1"/>
    <col min="11787" max="11787" width="9.26953125" style="1" customWidth="1"/>
    <col min="11788" max="11788" width="0" style="1" hidden="1" customWidth="1"/>
    <col min="11789" max="11789" width="10.26953125" style="1" customWidth="1"/>
    <col min="11790" max="11790" width="0" style="1" hidden="1" customWidth="1"/>
    <col min="11791" max="11791" width="10.26953125" style="1" customWidth="1"/>
    <col min="11792" max="11792" width="11.26953125" style="1" customWidth="1"/>
    <col min="11793" max="11804" width="0" style="1" hidden="1" customWidth="1"/>
    <col min="11805" max="12025" width="18" style="1"/>
    <col min="12026" max="12026" width="5.81640625" style="1" bestFit="1" customWidth="1"/>
    <col min="12027" max="12027" width="40.26953125" style="1" customWidth="1"/>
    <col min="12028" max="12028" width="0" style="1" hidden="1" customWidth="1"/>
    <col min="12029" max="12029" width="10.26953125" style="1" customWidth="1"/>
    <col min="12030" max="12030" width="0" style="1" hidden="1" customWidth="1"/>
    <col min="12031" max="12031" width="11.26953125" style="1" customWidth="1"/>
    <col min="12032" max="12032" width="0" style="1" hidden="1" customWidth="1"/>
    <col min="12033" max="12033" width="11.26953125" style="1" customWidth="1"/>
    <col min="12034" max="12034" width="0" style="1" hidden="1" customWidth="1"/>
    <col min="12035" max="12035" width="10.26953125" style="1" customWidth="1"/>
    <col min="12036" max="12036" width="0" style="1" hidden="1" customWidth="1"/>
    <col min="12037" max="12037" width="10.26953125" style="1" bestFit="1" customWidth="1"/>
    <col min="12038" max="12038" width="0" style="1" hidden="1" customWidth="1"/>
    <col min="12039" max="12039" width="11.26953125" style="1" customWidth="1"/>
    <col min="12040" max="12040" width="0" style="1" hidden="1" customWidth="1"/>
    <col min="12041" max="12041" width="11" style="1" customWidth="1"/>
    <col min="12042" max="12042" width="0" style="1" hidden="1" customWidth="1"/>
    <col min="12043" max="12043" width="9.26953125" style="1" customWidth="1"/>
    <col min="12044" max="12044" width="0" style="1" hidden="1" customWidth="1"/>
    <col min="12045" max="12045" width="10.26953125" style="1" customWidth="1"/>
    <col min="12046" max="12046" width="0" style="1" hidden="1" customWidth="1"/>
    <col min="12047" max="12047" width="10.26953125" style="1" customWidth="1"/>
    <col min="12048" max="12048" width="11.26953125" style="1" customWidth="1"/>
    <col min="12049" max="12060" width="0" style="1" hidden="1" customWidth="1"/>
    <col min="12061" max="12281" width="18" style="1"/>
    <col min="12282" max="12282" width="5.81640625" style="1" bestFit="1" customWidth="1"/>
    <col min="12283" max="12283" width="40.26953125" style="1" customWidth="1"/>
    <col min="12284" max="12284" width="0" style="1" hidden="1" customWidth="1"/>
    <col min="12285" max="12285" width="10.26953125" style="1" customWidth="1"/>
    <col min="12286" max="12286" width="0" style="1" hidden="1" customWidth="1"/>
    <col min="12287" max="12287" width="11.26953125" style="1" customWidth="1"/>
    <col min="12288" max="12288" width="0" style="1" hidden="1" customWidth="1"/>
    <col min="12289" max="12289" width="11.26953125" style="1" customWidth="1"/>
    <col min="12290" max="12290" width="0" style="1" hidden="1" customWidth="1"/>
    <col min="12291" max="12291" width="10.26953125" style="1" customWidth="1"/>
    <col min="12292" max="12292" width="0" style="1" hidden="1" customWidth="1"/>
    <col min="12293" max="12293" width="10.26953125" style="1" bestFit="1" customWidth="1"/>
    <col min="12294" max="12294" width="0" style="1" hidden="1" customWidth="1"/>
    <col min="12295" max="12295" width="11.26953125" style="1" customWidth="1"/>
    <col min="12296" max="12296" width="0" style="1" hidden="1" customWidth="1"/>
    <col min="12297" max="12297" width="11" style="1" customWidth="1"/>
    <col min="12298" max="12298" width="0" style="1" hidden="1" customWidth="1"/>
    <col min="12299" max="12299" width="9.26953125" style="1" customWidth="1"/>
    <col min="12300" max="12300" width="0" style="1" hidden="1" customWidth="1"/>
    <col min="12301" max="12301" width="10.26953125" style="1" customWidth="1"/>
    <col min="12302" max="12302" width="0" style="1" hidden="1" customWidth="1"/>
    <col min="12303" max="12303" width="10.26953125" style="1" customWidth="1"/>
    <col min="12304" max="12304" width="11.26953125" style="1" customWidth="1"/>
    <col min="12305" max="12316" width="0" style="1" hidden="1" customWidth="1"/>
    <col min="12317" max="12537" width="18" style="1"/>
    <col min="12538" max="12538" width="5.81640625" style="1" bestFit="1" customWidth="1"/>
    <col min="12539" max="12539" width="40.26953125" style="1" customWidth="1"/>
    <col min="12540" max="12540" width="0" style="1" hidden="1" customWidth="1"/>
    <col min="12541" max="12541" width="10.26953125" style="1" customWidth="1"/>
    <col min="12542" max="12542" width="0" style="1" hidden="1" customWidth="1"/>
    <col min="12543" max="12543" width="11.26953125" style="1" customWidth="1"/>
    <col min="12544" max="12544" width="0" style="1" hidden="1" customWidth="1"/>
    <col min="12545" max="12545" width="11.26953125" style="1" customWidth="1"/>
    <col min="12546" max="12546" width="0" style="1" hidden="1" customWidth="1"/>
    <col min="12547" max="12547" width="10.26953125" style="1" customWidth="1"/>
    <col min="12548" max="12548" width="0" style="1" hidden="1" customWidth="1"/>
    <col min="12549" max="12549" width="10.26953125" style="1" bestFit="1" customWidth="1"/>
    <col min="12550" max="12550" width="0" style="1" hidden="1" customWidth="1"/>
    <col min="12551" max="12551" width="11.26953125" style="1" customWidth="1"/>
    <col min="12552" max="12552" width="0" style="1" hidden="1" customWidth="1"/>
    <col min="12553" max="12553" width="11" style="1" customWidth="1"/>
    <col min="12554" max="12554" width="0" style="1" hidden="1" customWidth="1"/>
    <col min="12555" max="12555" width="9.26953125" style="1" customWidth="1"/>
    <col min="12556" max="12556" width="0" style="1" hidden="1" customWidth="1"/>
    <col min="12557" max="12557" width="10.26953125" style="1" customWidth="1"/>
    <col min="12558" max="12558" width="0" style="1" hidden="1" customWidth="1"/>
    <col min="12559" max="12559" width="10.26953125" style="1" customWidth="1"/>
    <col min="12560" max="12560" width="11.26953125" style="1" customWidth="1"/>
    <col min="12561" max="12572" width="0" style="1" hidden="1" customWidth="1"/>
    <col min="12573" max="12793" width="18" style="1"/>
    <col min="12794" max="12794" width="5.81640625" style="1" bestFit="1" customWidth="1"/>
    <col min="12795" max="12795" width="40.26953125" style="1" customWidth="1"/>
    <col min="12796" max="12796" width="0" style="1" hidden="1" customWidth="1"/>
    <col min="12797" max="12797" width="10.26953125" style="1" customWidth="1"/>
    <col min="12798" max="12798" width="0" style="1" hidden="1" customWidth="1"/>
    <col min="12799" max="12799" width="11.26953125" style="1" customWidth="1"/>
    <col min="12800" max="12800" width="0" style="1" hidden="1" customWidth="1"/>
    <col min="12801" max="12801" width="11.26953125" style="1" customWidth="1"/>
    <col min="12802" max="12802" width="0" style="1" hidden="1" customWidth="1"/>
    <col min="12803" max="12803" width="10.26953125" style="1" customWidth="1"/>
    <col min="12804" max="12804" width="0" style="1" hidden="1" customWidth="1"/>
    <col min="12805" max="12805" width="10.26953125" style="1" bestFit="1" customWidth="1"/>
    <col min="12806" max="12806" width="0" style="1" hidden="1" customWidth="1"/>
    <col min="12807" max="12807" width="11.26953125" style="1" customWidth="1"/>
    <col min="12808" max="12808" width="0" style="1" hidden="1" customWidth="1"/>
    <col min="12809" max="12809" width="11" style="1" customWidth="1"/>
    <col min="12810" max="12810" width="0" style="1" hidden="1" customWidth="1"/>
    <col min="12811" max="12811" width="9.26953125" style="1" customWidth="1"/>
    <col min="12812" max="12812" width="0" style="1" hidden="1" customWidth="1"/>
    <col min="12813" max="12813" width="10.26953125" style="1" customWidth="1"/>
    <col min="12814" max="12814" width="0" style="1" hidden="1" customWidth="1"/>
    <col min="12815" max="12815" width="10.26953125" style="1" customWidth="1"/>
    <col min="12816" max="12816" width="11.26953125" style="1" customWidth="1"/>
    <col min="12817" max="12828" width="0" style="1" hidden="1" customWidth="1"/>
    <col min="12829" max="13049" width="18" style="1"/>
    <col min="13050" max="13050" width="5.81640625" style="1" bestFit="1" customWidth="1"/>
    <col min="13051" max="13051" width="40.26953125" style="1" customWidth="1"/>
    <col min="13052" max="13052" width="0" style="1" hidden="1" customWidth="1"/>
    <col min="13053" max="13053" width="10.26953125" style="1" customWidth="1"/>
    <col min="13054" max="13054" width="0" style="1" hidden="1" customWidth="1"/>
    <col min="13055" max="13055" width="11.26953125" style="1" customWidth="1"/>
    <col min="13056" max="13056" width="0" style="1" hidden="1" customWidth="1"/>
    <col min="13057" max="13057" width="11.26953125" style="1" customWidth="1"/>
    <col min="13058" max="13058" width="0" style="1" hidden="1" customWidth="1"/>
    <col min="13059" max="13059" width="10.26953125" style="1" customWidth="1"/>
    <col min="13060" max="13060" width="0" style="1" hidden="1" customWidth="1"/>
    <col min="13061" max="13061" width="10.26953125" style="1" bestFit="1" customWidth="1"/>
    <col min="13062" max="13062" width="0" style="1" hidden="1" customWidth="1"/>
    <col min="13063" max="13063" width="11.26953125" style="1" customWidth="1"/>
    <col min="13064" max="13064" width="0" style="1" hidden="1" customWidth="1"/>
    <col min="13065" max="13065" width="11" style="1" customWidth="1"/>
    <col min="13066" max="13066" width="0" style="1" hidden="1" customWidth="1"/>
    <col min="13067" max="13067" width="9.26953125" style="1" customWidth="1"/>
    <col min="13068" max="13068" width="0" style="1" hidden="1" customWidth="1"/>
    <col min="13069" max="13069" width="10.26953125" style="1" customWidth="1"/>
    <col min="13070" max="13070" width="0" style="1" hidden="1" customWidth="1"/>
    <col min="13071" max="13071" width="10.26953125" style="1" customWidth="1"/>
    <col min="13072" max="13072" width="11.26953125" style="1" customWidth="1"/>
    <col min="13073" max="13084" width="0" style="1" hidden="1" customWidth="1"/>
    <col min="13085" max="13305" width="18" style="1"/>
    <col min="13306" max="13306" width="5.81640625" style="1" bestFit="1" customWidth="1"/>
    <col min="13307" max="13307" width="40.26953125" style="1" customWidth="1"/>
    <col min="13308" max="13308" width="0" style="1" hidden="1" customWidth="1"/>
    <col min="13309" max="13309" width="10.26953125" style="1" customWidth="1"/>
    <col min="13310" max="13310" width="0" style="1" hidden="1" customWidth="1"/>
    <col min="13311" max="13311" width="11.26953125" style="1" customWidth="1"/>
    <col min="13312" max="13312" width="0" style="1" hidden="1" customWidth="1"/>
    <col min="13313" max="13313" width="11.26953125" style="1" customWidth="1"/>
    <col min="13314" max="13314" width="0" style="1" hidden="1" customWidth="1"/>
    <col min="13315" max="13315" width="10.26953125" style="1" customWidth="1"/>
    <col min="13316" max="13316" width="0" style="1" hidden="1" customWidth="1"/>
    <col min="13317" max="13317" width="10.26953125" style="1" bestFit="1" customWidth="1"/>
    <col min="13318" max="13318" width="0" style="1" hidden="1" customWidth="1"/>
    <col min="13319" max="13319" width="11.26953125" style="1" customWidth="1"/>
    <col min="13320" max="13320" width="0" style="1" hidden="1" customWidth="1"/>
    <col min="13321" max="13321" width="11" style="1" customWidth="1"/>
    <col min="13322" max="13322" width="0" style="1" hidden="1" customWidth="1"/>
    <col min="13323" max="13323" width="9.26953125" style="1" customWidth="1"/>
    <col min="13324" max="13324" width="0" style="1" hidden="1" customWidth="1"/>
    <col min="13325" max="13325" width="10.26953125" style="1" customWidth="1"/>
    <col min="13326" max="13326" width="0" style="1" hidden="1" customWidth="1"/>
    <col min="13327" max="13327" width="10.26953125" style="1" customWidth="1"/>
    <col min="13328" max="13328" width="11.26953125" style="1" customWidth="1"/>
    <col min="13329" max="13340" width="0" style="1" hidden="1" customWidth="1"/>
    <col min="13341" max="13561" width="18" style="1"/>
    <col min="13562" max="13562" width="5.81640625" style="1" bestFit="1" customWidth="1"/>
    <col min="13563" max="13563" width="40.26953125" style="1" customWidth="1"/>
    <col min="13564" max="13564" width="0" style="1" hidden="1" customWidth="1"/>
    <col min="13565" max="13565" width="10.26953125" style="1" customWidth="1"/>
    <col min="13566" max="13566" width="0" style="1" hidden="1" customWidth="1"/>
    <col min="13567" max="13567" width="11.26953125" style="1" customWidth="1"/>
    <col min="13568" max="13568" width="0" style="1" hidden="1" customWidth="1"/>
    <col min="13569" max="13569" width="11.26953125" style="1" customWidth="1"/>
    <col min="13570" max="13570" width="0" style="1" hidden="1" customWidth="1"/>
    <col min="13571" max="13571" width="10.26953125" style="1" customWidth="1"/>
    <col min="13572" max="13572" width="0" style="1" hidden="1" customWidth="1"/>
    <col min="13573" max="13573" width="10.26953125" style="1" bestFit="1" customWidth="1"/>
    <col min="13574" max="13574" width="0" style="1" hidden="1" customWidth="1"/>
    <col min="13575" max="13575" width="11.26953125" style="1" customWidth="1"/>
    <col min="13576" max="13576" width="0" style="1" hidden="1" customWidth="1"/>
    <col min="13577" max="13577" width="11" style="1" customWidth="1"/>
    <col min="13578" max="13578" width="0" style="1" hidden="1" customWidth="1"/>
    <col min="13579" max="13579" width="9.26953125" style="1" customWidth="1"/>
    <col min="13580" max="13580" width="0" style="1" hidden="1" customWidth="1"/>
    <col min="13581" max="13581" width="10.26953125" style="1" customWidth="1"/>
    <col min="13582" max="13582" width="0" style="1" hidden="1" customWidth="1"/>
    <col min="13583" max="13583" width="10.26953125" style="1" customWidth="1"/>
    <col min="13584" max="13584" width="11.26953125" style="1" customWidth="1"/>
    <col min="13585" max="13596" width="0" style="1" hidden="1" customWidth="1"/>
    <col min="13597" max="13817" width="18" style="1"/>
    <col min="13818" max="13818" width="5.81640625" style="1" bestFit="1" customWidth="1"/>
    <col min="13819" max="13819" width="40.26953125" style="1" customWidth="1"/>
    <col min="13820" max="13820" width="0" style="1" hidden="1" customWidth="1"/>
    <col min="13821" max="13821" width="10.26953125" style="1" customWidth="1"/>
    <col min="13822" max="13822" width="0" style="1" hidden="1" customWidth="1"/>
    <col min="13823" max="13823" width="11.26953125" style="1" customWidth="1"/>
    <col min="13824" max="13824" width="0" style="1" hidden="1" customWidth="1"/>
    <col min="13825" max="13825" width="11.26953125" style="1" customWidth="1"/>
    <col min="13826" max="13826" width="0" style="1" hidden="1" customWidth="1"/>
    <col min="13827" max="13827" width="10.26953125" style="1" customWidth="1"/>
    <col min="13828" max="13828" width="0" style="1" hidden="1" customWidth="1"/>
    <col min="13829" max="13829" width="10.26953125" style="1" bestFit="1" customWidth="1"/>
    <col min="13830" max="13830" width="0" style="1" hidden="1" customWidth="1"/>
    <col min="13831" max="13831" width="11.26953125" style="1" customWidth="1"/>
    <col min="13832" max="13832" width="0" style="1" hidden="1" customWidth="1"/>
    <col min="13833" max="13833" width="11" style="1" customWidth="1"/>
    <col min="13834" max="13834" width="0" style="1" hidden="1" customWidth="1"/>
    <col min="13835" max="13835" width="9.26953125" style="1" customWidth="1"/>
    <col min="13836" max="13836" width="0" style="1" hidden="1" customWidth="1"/>
    <col min="13837" max="13837" width="10.26953125" style="1" customWidth="1"/>
    <col min="13838" max="13838" width="0" style="1" hidden="1" customWidth="1"/>
    <col min="13839" max="13839" width="10.26953125" style="1" customWidth="1"/>
    <col min="13840" max="13840" width="11.26953125" style="1" customWidth="1"/>
    <col min="13841" max="13852" width="0" style="1" hidden="1" customWidth="1"/>
    <col min="13853" max="14073" width="18" style="1"/>
    <col min="14074" max="14074" width="5.81640625" style="1" bestFit="1" customWidth="1"/>
    <col min="14075" max="14075" width="40.26953125" style="1" customWidth="1"/>
    <col min="14076" max="14076" width="0" style="1" hidden="1" customWidth="1"/>
    <col min="14077" max="14077" width="10.26953125" style="1" customWidth="1"/>
    <col min="14078" max="14078" width="0" style="1" hidden="1" customWidth="1"/>
    <col min="14079" max="14079" width="11.26953125" style="1" customWidth="1"/>
    <col min="14080" max="14080" width="0" style="1" hidden="1" customWidth="1"/>
    <col min="14081" max="14081" width="11.26953125" style="1" customWidth="1"/>
    <col min="14082" max="14082" width="0" style="1" hidden="1" customWidth="1"/>
    <col min="14083" max="14083" width="10.26953125" style="1" customWidth="1"/>
    <col min="14084" max="14084" width="0" style="1" hidden="1" customWidth="1"/>
    <col min="14085" max="14085" width="10.26953125" style="1" bestFit="1" customWidth="1"/>
    <col min="14086" max="14086" width="0" style="1" hidden="1" customWidth="1"/>
    <col min="14087" max="14087" width="11.26953125" style="1" customWidth="1"/>
    <col min="14088" max="14088" width="0" style="1" hidden="1" customWidth="1"/>
    <col min="14089" max="14089" width="11" style="1" customWidth="1"/>
    <col min="14090" max="14090" width="0" style="1" hidden="1" customWidth="1"/>
    <col min="14091" max="14091" width="9.26953125" style="1" customWidth="1"/>
    <col min="14092" max="14092" width="0" style="1" hidden="1" customWidth="1"/>
    <col min="14093" max="14093" width="10.26953125" style="1" customWidth="1"/>
    <col min="14094" max="14094" width="0" style="1" hidden="1" customWidth="1"/>
    <col min="14095" max="14095" width="10.26953125" style="1" customWidth="1"/>
    <col min="14096" max="14096" width="11.26953125" style="1" customWidth="1"/>
    <col min="14097" max="14108" width="0" style="1" hidden="1" customWidth="1"/>
    <col min="14109" max="14329" width="18" style="1"/>
    <col min="14330" max="14330" width="5.81640625" style="1" bestFit="1" customWidth="1"/>
    <col min="14331" max="14331" width="40.26953125" style="1" customWidth="1"/>
    <col min="14332" max="14332" width="0" style="1" hidden="1" customWidth="1"/>
    <col min="14333" max="14333" width="10.26953125" style="1" customWidth="1"/>
    <col min="14334" max="14334" width="0" style="1" hidden="1" customWidth="1"/>
    <col min="14335" max="14335" width="11.26953125" style="1" customWidth="1"/>
    <col min="14336" max="14336" width="0" style="1" hidden="1" customWidth="1"/>
    <col min="14337" max="14337" width="11.26953125" style="1" customWidth="1"/>
    <col min="14338" max="14338" width="0" style="1" hidden="1" customWidth="1"/>
    <col min="14339" max="14339" width="10.26953125" style="1" customWidth="1"/>
    <col min="14340" max="14340" width="0" style="1" hidden="1" customWidth="1"/>
    <col min="14341" max="14341" width="10.26953125" style="1" bestFit="1" customWidth="1"/>
    <col min="14342" max="14342" width="0" style="1" hidden="1" customWidth="1"/>
    <col min="14343" max="14343" width="11.26953125" style="1" customWidth="1"/>
    <col min="14344" max="14344" width="0" style="1" hidden="1" customWidth="1"/>
    <col min="14345" max="14345" width="11" style="1" customWidth="1"/>
    <col min="14346" max="14346" width="0" style="1" hidden="1" customWidth="1"/>
    <col min="14347" max="14347" width="9.26953125" style="1" customWidth="1"/>
    <col min="14348" max="14348" width="0" style="1" hidden="1" customWidth="1"/>
    <col min="14349" max="14349" width="10.26953125" style="1" customWidth="1"/>
    <col min="14350" max="14350" width="0" style="1" hidden="1" customWidth="1"/>
    <col min="14351" max="14351" width="10.26953125" style="1" customWidth="1"/>
    <col min="14352" max="14352" width="11.26953125" style="1" customWidth="1"/>
    <col min="14353" max="14364" width="0" style="1" hidden="1" customWidth="1"/>
    <col min="14365" max="14585" width="18" style="1"/>
    <col min="14586" max="14586" width="5.81640625" style="1" bestFit="1" customWidth="1"/>
    <col min="14587" max="14587" width="40.26953125" style="1" customWidth="1"/>
    <col min="14588" max="14588" width="0" style="1" hidden="1" customWidth="1"/>
    <col min="14589" max="14589" width="10.26953125" style="1" customWidth="1"/>
    <col min="14590" max="14590" width="0" style="1" hidden="1" customWidth="1"/>
    <col min="14591" max="14591" width="11.26953125" style="1" customWidth="1"/>
    <col min="14592" max="14592" width="0" style="1" hidden="1" customWidth="1"/>
    <col min="14593" max="14593" width="11.26953125" style="1" customWidth="1"/>
    <col min="14594" max="14594" width="0" style="1" hidden="1" customWidth="1"/>
    <col min="14595" max="14595" width="10.26953125" style="1" customWidth="1"/>
    <col min="14596" max="14596" width="0" style="1" hidden="1" customWidth="1"/>
    <col min="14597" max="14597" width="10.26953125" style="1" bestFit="1" customWidth="1"/>
    <col min="14598" max="14598" width="0" style="1" hidden="1" customWidth="1"/>
    <col min="14599" max="14599" width="11.26953125" style="1" customWidth="1"/>
    <col min="14600" max="14600" width="0" style="1" hidden="1" customWidth="1"/>
    <col min="14601" max="14601" width="11" style="1" customWidth="1"/>
    <col min="14602" max="14602" width="0" style="1" hidden="1" customWidth="1"/>
    <col min="14603" max="14603" width="9.26953125" style="1" customWidth="1"/>
    <col min="14604" max="14604" width="0" style="1" hidden="1" customWidth="1"/>
    <col min="14605" max="14605" width="10.26953125" style="1" customWidth="1"/>
    <col min="14606" max="14606" width="0" style="1" hidden="1" customWidth="1"/>
    <col min="14607" max="14607" width="10.26953125" style="1" customWidth="1"/>
    <col min="14608" max="14608" width="11.26953125" style="1" customWidth="1"/>
    <col min="14609" max="14620" width="0" style="1" hidden="1" customWidth="1"/>
    <col min="14621" max="14841" width="18" style="1"/>
    <col min="14842" max="14842" width="5.81640625" style="1" bestFit="1" customWidth="1"/>
    <col min="14843" max="14843" width="40.26953125" style="1" customWidth="1"/>
    <col min="14844" max="14844" width="0" style="1" hidden="1" customWidth="1"/>
    <col min="14845" max="14845" width="10.26953125" style="1" customWidth="1"/>
    <col min="14846" max="14846" width="0" style="1" hidden="1" customWidth="1"/>
    <col min="14847" max="14847" width="11.26953125" style="1" customWidth="1"/>
    <col min="14848" max="14848" width="0" style="1" hidden="1" customWidth="1"/>
    <col min="14849" max="14849" width="11.26953125" style="1" customWidth="1"/>
    <col min="14850" max="14850" width="0" style="1" hidden="1" customWidth="1"/>
    <col min="14851" max="14851" width="10.26953125" style="1" customWidth="1"/>
    <col min="14852" max="14852" width="0" style="1" hidden="1" customWidth="1"/>
    <col min="14853" max="14853" width="10.26953125" style="1" bestFit="1" customWidth="1"/>
    <col min="14854" max="14854" width="0" style="1" hidden="1" customWidth="1"/>
    <col min="14855" max="14855" width="11.26953125" style="1" customWidth="1"/>
    <col min="14856" max="14856" width="0" style="1" hidden="1" customWidth="1"/>
    <col min="14857" max="14857" width="11" style="1" customWidth="1"/>
    <col min="14858" max="14858" width="0" style="1" hidden="1" customWidth="1"/>
    <col min="14859" max="14859" width="9.26953125" style="1" customWidth="1"/>
    <col min="14860" max="14860" width="0" style="1" hidden="1" customWidth="1"/>
    <col min="14861" max="14861" width="10.26953125" style="1" customWidth="1"/>
    <col min="14862" max="14862" width="0" style="1" hidden="1" customWidth="1"/>
    <col min="14863" max="14863" width="10.26953125" style="1" customWidth="1"/>
    <col min="14864" max="14864" width="11.26953125" style="1" customWidth="1"/>
    <col min="14865" max="14876" width="0" style="1" hidden="1" customWidth="1"/>
    <col min="14877" max="15097" width="18" style="1"/>
    <col min="15098" max="15098" width="5.81640625" style="1" bestFit="1" customWidth="1"/>
    <col min="15099" max="15099" width="40.26953125" style="1" customWidth="1"/>
    <col min="15100" max="15100" width="0" style="1" hidden="1" customWidth="1"/>
    <col min="15101" max="15101" width="10.26953125" style="1" customWidth="1"/>
    <col min="15102" max="15102" width="0" style="1" hidden="1" customWidth="1"/>
    <col min="15103" max="15103" width="11.26953125" style="1" customWidth="1"/>
    <col min="15104" max="15104" width="0" style="1" hidden="1" customWidth="1"/>
    <col min="15105" max="15105" width="11.26953125" style="1" customWidth="1"/>
    <col min="15106" max="15106" width="0" style="1" hidden="1" customWidth="1"/>
    <col min="15107" max="15107" width="10.26953125" style="1" customWidth="1"/>
    <col min="15108" max="15108" width="0" style="1" hidden="1" customWidth="1"/>
    <col min="15109" max="15109" width="10.26953125" style="1" bestFit="1" customWidth="1"/>
    <col min="15110" max="15110" width="0" style="1" hidden="1" customWidth="1"/>
    <col min="15111" max="15111" width="11.26953125" style="1" customWidth="1"/>
    <col min="15112" max="15112" width="0" style="1" hidden="1" customWidth="1"/>
    <col min="15113" max="15113" width="11" style="1" customWidth="1"/>
    <col min="15114" max="15114" width="0" style="1" hidden="1" customWidth="1"/>
    <col min="15115" max="15115" width="9.26953125" style="1" customWidth="1"/>
    <col min="15116" max="15116" width="0" style="1" hidden="1" customWidth="1"/>
    <col min="15117" max="15117" width="10.26953125" style="1" customWidth="1"/>
    <col min="15118" max="15118" width="0" style="1" hidden="1" customWidth="1"/>
    <col min="15119" max="15119" width="10.26953125" style="1" customWidth="1"/>
    <col min="15120" max="15120" width="11.26953125" style="1" customWidth="1"/>
    <col min="15121" max="15132" width="0" style="1" hidden="1" customWidth="1"/>
    <col min="15133" max="15353" width="18" style="1"/>
    <col min="15354" max="15354" width="5.81640625" style="1" bestFit="1" customWidth="1"/>
    <col min="15355" max="15355" width="40.26953125" style="1" customWidth="1"/>
    <col min="15356" max="15356" width="0" style="1" hidden="1" customWidth="1"/>
    <col min="15357" max="15357" width="10.26953125" style="1" customWidth="1"/>
    <col min="15358" max="15358" width="0" style="1" hidden="1" customWidth="1"/>
    <col min="15359" max="15359" width="11.26953125" style="1" customWidth="1"/>
    <col min="15360" max="15360" width="0" style="1" hidden="1" customWidth="1"/>
    <col min="15361" max="15361" width="11.26953125" style="1" customWidth="1"/>
    <col min="15362" max="15362" width="0" style="1" hidden="1" customWidth="1"/>
    <col min="15363" max="15363" width="10.26953125" style="1" customWidth="1"/>
    <col min="15364" max="15364" width="0" style="1" hidden="1" customWidth="1"/>
    <col min="15365" max="15365" width="10.26953125" style="1" bestFit="1" customWidth="1"/>
    <col min="15366" max="15366" width="0" style="1" hidden="1" customWidth="1"/>
    <col min="15367" max="15367" width="11.26953125" style="1" customWidth="1"/>
    <col min="15368" max="15368" width="0" style="1" hidden="1" customWidth="1"/>
    <col min="15369" max="15369" width="11" style="1" customWidth="1"/>
    <col min="15370" max="15370" width="0" style="1" hidden="1" customWidth="1"/>
    <col min="15371" max="15371" width="9.26953125" style="1" customWidth="1"/>
    <col min="15372" max="15372" width="0" style="1" hidden="1" customWidth="1"/>
    <col min="15373" max="15373" width="10.26953125" style="1" customWidth="1"/>
    <col min="15374" max="15374" width="0" style="1" hidden="1" customWidth="1"/>
    <col min="15375" max="15375" width="10.26953125" style="1" customWidth="1"/>
    <col min="15376" max="15376" width="11.26953125" style="1" customWidth="1"/>
    <col min="15377" max="15388" width="0" style="1" hidden="1" customWidth="1"/>
    <col min="15389" max="15609" width="18" style="1"/>
    <col min="15610" max="15610" width="5.81640625" style="1" bestFit="1" customWidth="1"/>
    <col min="15611" max="15611" width="40.26953125" style="1" customWidth="1"/>
    <col min="15612" max="15612" width="0" style="1" hidden="1" customWidth="1"/>
    <col min="15613" max="15613" width="10.26953125" style="1" customWidth="1"/>
    <col min="15614" max="15614" width="0" style="1" hidden="1" customWidth="1"/>
    <col min="15615" max="15615" width="11.26953125" style="1" customWidth="1"/>
    <col min="15616" max="15616" width="0" style="1" hidden="1" customWidth="1"/>
    <col min="15617" max="15617" width="11.26953125" style="1" customWidth="1"/>
    <col min="15618" max="15618" width="0" style="1" hidden="1" customWidth="1"/>
    <col min="15619" max="15619" width="10.26953125" style="1" customWidth="1"/>
    <col min="15620" max="15620" width="0" style="1" hidden="1" customWidth="1"/>
    <col min="15621" max="15621" width="10.26953125" style="1" bestFit="1" customWidth="1"/>
    <col min="15622" max="15622" width="0" style="1" hidden="1" customWidth="1"/>
    <col min="15623" max="15623" width="11.26953125" style="1" customWidth="1"/>
    <col min="15624" max="15624" width="0" style="1" hidden="1" customWidth="1"/>
    <col min="15625" max="15625" width="11" style="1" customWidth="1"/>
    <col min="15626" max="15626" width="0" style="1" hidden="1" customWidth="1"/>
    <col min="15627" max="15627" width="9.26953125" style="1" customWidth="1"/>
    <col min="15628" max="15628" width="0" style="1" hidden="1" customWidth="1"/>
    <col min="15629" max="15629" width="10.26953125" style="1" customWidth="1"/>
    <col min="15630" max="15630" width="0" style="1" hidden="1" customWidth="1"/>
    <col min="15631" max="15631" width="10.26953125" style="1" customWidth="1"/>
    <col min="15632" max="15632" width="11.26953125" style="1" customWidth="1"/>
    <col min="15633" max="15644" width="0" style="1" hidden="1" customWidth="1"/>
    <col min="15645" max="15865" width="18" style="1"/>
    <col min="15866" max="15866" width="5.81640625" style="1" bestFit="1" customWidth="1"/>
    <col min="15867" max="15867" width="40.26953125" style="1" customWidth="1"/>
    <col min="15868" max="15868" width="0" style="1" hidden="1" customWidth="1"/>
    <col min="15869" max="15869" width="10.26953125" style="1" customWidth="1"/>
    <col min="15870" max="15870" width="0" style="1" hidden="1" customWidth="1"/>
    <col min="15871" max="15871" width="11.26953125" style="1" customWidth="1"/>
    <col min="15872" max="15872" width="0" style="1" hidden="1" customWidth="1"/>
    <col min="15873" max="15873" width="11.26953125" style="1" customWidth="1"/>
    <col min="15874" max="15874" width="0" style="1" hidden="1" customWidth="1"/>
    <col min="15875" max="15875" width="10.26953125" style="1" customWidth="1"/>
    <col min="15876" max="15876" width="0" style="1" hidden="1" customWidth="1"/>
    <col min="15877" max="15877" width="10.26953125" style="1" bestFit="1" customWidth="1"/>
    <col min="15878" max="15878" width="0" style="1" hidden="1" customWidth="1"/>
    <col min="15879" max="15879" width="11.26953125" style="1" customWidth="1"/>
    <col min="15880" max="15880" width="0" style="1" hidden="1" customWidth="1"/>
    <col min="15881" max="15881" width="11" style="1" customWidth="1"/>
    <col min="15882" max="15882" width="0" style="1" hidden="1" customWidth="1"/>
    <col min="15883" max="15883" width="9.26953125" style="1" customWidth="1"/>
    <col min="15884" max="15884" width="0" style="1" hidden="1" customWidth="1"/>
    <col min="15885" max="15885" width="10.26953125" style="1" customWidth="1"/>
    <col min="15886" max="15886" width="0" style="1" hidden="1" customWidth="1"/>
    <col min="15887" max="15887" width="10.26953125" style="1" customWidth="1"/>
    <col min="15888" max="15888" width="11.26953125" style="1" customWidth="1"/>
    <col min="15889" max="15900" width="0" style="1" hidden="1" customWidth="1"/>
    <col min="15901" max="16121" width="18" style="1"/>
    <col min="16122" max="16122" width="5.81640625" style="1" bestFit="1" customWidth="1"/>
    <col min="16123" max="16123" width="40.26953125" style="1" customWidth="1"/>
    <col min="16124" max="16124" width="0" style="1" hidden="1" customWidth="1"/>
    <col min="16125" max="16125" width="10.26953125" style="1" customWidth="1"/>
    <col min="16126" max="16126" width="0" style="1" hidden="1" customWidth="1"/>
    <col min="16127" max="16127" width="11.26953125" style="1" customWidth="1"/>
    <col min="16128" max="16128" width="0" style="1" hidden="1" customWidth="1"/>
    <col min="16129" max="16129" width="11.26953125" style="1" customWidth="1"/>
    <col min="16130" max="16130" width="0" style="1" hidden="1" customWidth="1"/>
    <col min="16131" max="16131" width="10.26953125" style="1" customWidth="1"/>
    <col min="16132" max="16132" width="0" style="1" hidden="1" customWidth="1"/>
    <col min="16133" max="16133" width="10.26953125" style="1" bestFit="1" customWidth="1"/>
    <col min="16134" max="16134" width="0" style="1" hidden="1" customWidth="1"/>
    <col min="16135" max="16135" width="11.26953125" style="1" customWidth="1"/>
    <col min="16136" max="16136" width="0" style="1" hidden="1" customWidth="1"/>
    <col min="16137" max="16137" width="11" style="1" customWidth="1"/>
    <col min="16138" max="16138" width="0" style="1" hidden="1" customWidth="1"/>
    <col min="16139" max="16139" width="9.26953125" style="1" customWidth="1"/>
    <col min="16140" max="16140" width="0" style="1" hidden="1" customWidth="1"/>
    <col min="16141" max="16141" width="10.26953125" style="1" customWidth="1"/>
    <col min="16142" max="16142" width="0" style="1" hidden="1" customWidth="1"/>
    <col min="16143" max="16143" width="10.26953125" style="1" customWidth="1"/>
    <col min="16144" max="16144" width="11.26953125" style="1" customWidth="1"/>
    <col min="16145" max="16156" width="0" style="1" hidden="1" customWidth="1"/>
    <col min="16157" max="16384" width="18" style="1"/>
  </cols>
  <sheetData>
    <row r="1" spans="1:30" ht="13" x14ac:dyDescent="0.3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0" ht="13.5" thickBot="1" x14ac:dyDescent="0.35">
      <c r="A2" s="111"/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0" s="6" customFormat="1" ht="15" customHeight="1" thickTop="1" thickBot="1" x14ac:dyDescent="0.35">
      <c r="A3" s="24" t="s">
        <v>60</v>
      </c>
      <c r="B3" s="27" t="s">
        <v>0</v>
      </c>
      <c r="C3" s="112" t="s">
        <v>3</v>
      </c>
      <c r="D3" s="113"/>
      <c r="E3" s="113"/>
      <c r="F3" s="113"/>
      <c r="G3" s="113"/>
      <c r="H3" s="113"/>
      <c r="I3" s="113"/>
      <c r="J3" s="113"/>
      <c r="K3" s="114"/>
      <c r="L3" s="108" t="s">
        <v>61</v>
      </c>
      <c r="M3" s="115" t="s">
        <v>1</v>
      </c>
      <c r="N3" s="116"/>
      <c r="O3" s="116"/>
      <c r="P3" s="116"/>
      <c r="Q3" s="116"/>
      <c r="R3" s="116"/>
      <c r="S3" s="116"/>
      <c r="T3" s="116"/>
      <c r="U3" s="116"/>
      <c r="V3" s="117" t="s">
        <v>2</v>
      </c>
      <c r="W3" s="118"/>
      <c r="X3" s="118"/>
      <c r="Y3" s="118"/>
      <c r="Z3" s="118"/>
      <c r="AA3" s="118"/>
      <c r="AB3" s="118"/>
      <c r="AC3" s="118"/>
      <c r="AD3" s="119"/>
    </row>
    <row r="4" spans="1:30" s="6" customFormat="1" ht="14" thickTop="1" thickBot="1" x14ac:dyDescent="0.35">
      <c r="A4" s="25"/>
      <c r="B4" s="28"/>
      <c r="C4" s="76">
        <v>2018</v>
      </c>
      <c r="D4" s="77">
        <v>2019</v>
      </c>
      <c r="E4" s="77">
        <v>2020</v>
      </c>
      <c r="F4" s="77">
        <v>2021</v>
      </c>
      <c r="G4" s="78">
        <v>2022</v>
      </c>
      <c r="H4" s="79">
        <v>44927</v>
      </c>
      <c r="I4" s="79">
        <v>44958</v>
      </c>
      <c r="J4" s="75">
        <v>44986</v>
      </c>
      <c r="K4" s="75">
        <v>45017</v>
      </c>
      <c r="L4" s="109"/>
      <c r="M4" s="34">
        <v>2018</v>
      </c>
      <c r="N4" s="34">
        <v>2019</v>
      </c>
      <c r="O4" s="34">
        <v>2020</v>
      </c>
      <c r="P4" s="34">
        <v>2021</v>
      </c>
      <c r="Q4" s="35">
        <v>2022</v>
      </c>
      <c r="R4" s="73">
        <v>44927</v>
      </c>
      <c r="S4" s="73">
        <v>44958</v>
      </c>
      <c r="T4" s="73">
        <v>44986</v>
      </c>
      <c r="U4" s="87">
        <v>45017</v>
      </c>
      <c r="V4" s="88">
        <v>2018</v>
      </c>
      <c r="W4" s="51">
        <v>2019</v>
      </c>
      <c r="X4" s="51">
        <v>2020</v>
      </c>
      <c r="Y4" s="51">
        <v>2021</v>
      </c>
      <c r="Z4" s="52">
        <v>2022</v>
      </c>
      <c r="AA4" s="74">
        <v>44927</v>
      </c>
      <c r="AB4" s="74">
        <v>44958</v>
      </c>
      <c r="AC4" s="74">
        <v>44986</v>
      </c>
      <c r="AD4" s="89">
        <v>45017</v>
      </c>
    </row>
    <row r="5" spans="1:30" ht="12.75" customHeight="1" thickTop="1" x14ac:dyDescent="0.3">
      <c r="A5" s="26" t="s">
        <v>45</v>
      </c>
      <c r="B5" s="29" t="s">
        <v>33</v>
      </c>
      <c r="C5" s="61">
        <v>132574.44425231003</v>
      </c>
      <c r="D5" s="62">
        <v>140630.12918889237</v>
      </c>
      <c r="E5" s="62">
        <v>166989.49107201202</v>
      </c>
      <c r="F5" s="62">
        <v>176209.28662413105</v>
      </c>
      <c r="G5" s="63">
        <v>202383.29531754507</v>
      </c>
      <c r="H5" s="63">
        <v>208422.87066899025</v>
      </c>
      <c r="I5" s="63">
        <v>205018.16381557536</v>
      </c>
      <c r="J5" s="63">
        <v>207289.88038765619</v>
      </c>
      <c r="K5" s="63">
        <v>208800.59661934606</v>
      </c>
      <c r="L5" s="66">
        <v>7.4646290807723016E-3</v>
      </c>
      <c r="M5" s="36">
        <v>99542.627182230004</v>
      </c>
      <c r="N5" s="37">
        <v>116541.68544337233</v>
      </c>
      <c r="O5" s="37">
        <v>126363.79909347199</v>
      </c>
      <c r="P5" s="37">
        <v>135415.88657319604</v>
      </c>
      <c r="Q5" s="38">
        <v>160873.71984383505</v>
      </c>
      <c r="R5" s="38">
        <v>166434.37054110618</v>
      </c>
      <c r="S5" s="38">
        <v>163784.22179519531</v>
      </c>
      <c r="T5" s="38">
        <v>165428.06071717618</v>
      </c>
      <c r="U5" s="80">
        <v>167303.91180465609</v>
      </c>
      <c r="V5" s="90">
        <v>33031.817070080026</v>
      </c>
      <c r="W5" s="53">
        <v>24088.443745520024</v>
      </c>
      <c r="X5" s="53">
        <v>40625.691978540039</v>
      </c>
      <c r="Y5" s="53">
        <v>40793.400050935008</v>
      </c>
      <c r="Z5" s="54">
        <v>41509.575473710007</v>
      </c>
      <c r="AA5" s="54">
        <v>41988.50012788405</v>
      </c>
      <c r="AB5" s="54">
        <v>41233.94202038004</v>
      </c>
      <c r="AC5" s="54">
        <v>41861.819670479999</v>
      </c>
      <c r="AD5" s="53">
        <v>41496.684814689987</v>
      </c>
    </row>
    <row r="6" spans="1:30" s="6" customFormat="1" ht="13" x14ac:dyDescent="0.3">
      <c r="A6" s="22"/>
      <c r="B6" s="30"/>
      <c r="C6" s="61"/>
      <c r="D6" s="62"/>
      <c r="E6" s="62"/>
      <c r="F6" s="62"/>
      <c r="G6" s="63"/>
      <c r="H6" s="63"/>
      <c r="I6" s="63"/>
      <c r="J6" s="63"/>
      <c r="K6" s="63"/>
      <c r="L6" s="66" t="s">
        <v>62</v>
      </c>
      <c r="M6" s="36"/>
      <c r="N6" s="37"/>
      <c r="O6" s="37"/>
      <c r="P6" s="37"/>
      <c r="Q6" s="38"/>
      <c r="R6" s="38"/>
      <c r="S6" s="38"/>
      <c r="T6" s="38"/>
      <c r="U6" s="80"/>
      <c r="V6" s="90"/>
      <c r="W6" s="53"/>
      <c r="X6" s="53"/>
      <c r="Y6" s="53"/>
      <c r="Z6" s="54"/>
      <c r="AA6" s="54"/>
      <c r="AB6" s="54"/>
      <c r="AC6" s="54"/>
      <c r="AD6" s="53"/>
    </row>
    <row r="7" spans="1:30" ht="13" x14ac:dyDescent="0.3">
      <c r="A7" s="21" t="s">
        <v>46</v>
      </c>
      <c r="B7" s="29" t="s">
        <v>34</v>
      </c>
      <c r="C7" s="61">
        <v>12856.663761319825</v>
      </c>
      <c r="D7" s="62">
        <v>16504.00329804825</v>
      </c>
      <c r="E7" s="62">
        <v>24396.884524992776</v>
      </c>
      <c r="F7" s="62">
        <v>15664.0056431025</v>
      </c>
      <c r="G7" s="63">
        <v>15956.022046215961</v>
      </c>
      <c r="H7" s="63">
        <v>17839.594402970099</v>
      </c>
      <c r="I7" s="63">
        <v>17672.906925685995</v>
      </c>
      <c r="J7" s="63">
        <v>18023.988724766088</v>
      </c>
      <c r="K7" s="63">
        <v>18200.490315026025</v>
      </c>
      <c r="L7" s="66">
        <v>1.1061753972807726E-2</v>
      </c>
      <c r="M7" s="36">
        <v>6995.900543279824</v>
      </c>
      <c r="N7" s="37">
        <v>9843.8146954052499</v>
      </c>
      <c r="O7" s="37">
        <v>14759.291084887776</v>
      </c>
      <c r="P7" s="37">
        <v>9118.6727306620014</v>
      </c>
      <c r="Q7" s="38">
        <v>9094.0590337659614</v>
      </c>
      <c r="R7" s="38">
        <v>10759.573038276092</v>
      </c>
      <c r="S7" s="38">
        <v>10612.542163365997</v>
      </c>
      <c r="T7" s="38">
        <v>10934.877792666091</v>
      </c>
      <c r="U7" s="80">
        <v>11039.617742766026</v>
      </c>
      <c r="V7" s="90">
        <v>5860.7632180400005</v>
      </c>
      <c r="W7" s="53">
        <v>6660.1886026430011</v>
      </c>
      <c r="X7" s="53">
        <v>9637.5934401049999</v>
      </c>
      <c r="Y7" s="53">
        <v>6545.3329124405</v>
      </c>
      <c r="Z7" s="54">
        <v>6861.96301245</v>
      </c>
      <c r="AA7" s="54">
        <v>7080.0213646940047</v>
      </c>
      <c r="AB7" s="54">
        <v>7060.3647623199959</v>
      </c>
      <c r="AC7" s="54">
        <v>7089.1109320999949</v>
      </c>
      <c r="AD7" s="53">
        <v>7160.8725722599984</v>
      </c>
    </row>
    <row r="8" spans="1:30" s="6" customFormat="1" ht="13" x14ac:dyDescent="0.3">
      <c r="A8" s="22"/>
      <c r="B8" s="30"/>
      <c r="C8" s="61"/>
      <c r="D8" s="62"/>
      <c r="E8" s="62"/>
      <c r="F8" s="62"/>
      <c r="G8" s="63"/>
      <c r="H8" s="63"/>
      <c r="I8" s="63"/>
      <c r="J8" s="63"/>
      <c r="K8" s="63"/>
      <c r="L8" s="66" t="s">
        <v>62</v>
      </c>
      <c r="M8" s="36"/>
      <c r="N8" s="37"/>
      <c r="O8" s="37"/>
      <c r="P8" s="37"/>
      <c r="Q8" s="38"/>
      <c r="R8" s="38"/>
      <c r="S8" s="38"/>
      <c r="T8" s="38"/>
      <c r="U8" s="80"/>
      <c r="V8" s="90"/>
      <c r="W8" s="53"/>
      <c r="X8" s="53"/>
      <c r="Y8" s="53"/>
      <c r="Z8" s="54"/>
      <c r="AA8" s="54"/>
      <c r="AB8" s="54"/>
      <c r="AC8" s="54"/>
      <c r="AD8" s="53"/>
    </row>
    <row r="9" spans="1:30" ht="13" x14ac:dyDescent="0.3">
      <c r="A9" s="21" t="s">
        <v>47</v>
      </c>
      <c r="B9" s="29" t="s">
        <v>8</v>
      </c>
      <c r="C9" s="61">
        <v>1624.0431380231159</v>
      </c>
      <c r="D9" s="62">
        <v>2816.8079067013541</v>
      </c>
      <c r="E9" s="62">
        <v>1832.5391035229586</v>
      </c>
      <c r="F9" s="62">
        <v>3988.0433437914098</v>
      </c>
      <c r="G9" s="63">
        <v>4091.5759981973038</v>
      </c>
      <c r="H9" s="63">
        <v>1231.6084897019234</v>
      </c>
      <c r="I9" s="63">
        <v>911.48504303020775</v>
      </c>
      <c r="J9" s="63">
        <v>849.72180793208838</v>
      </c>
      <c r="K9" s="63">
        <v>1993.1353681872952</v>
      </c>
      <c r="L9" s="66">
        <v>0.27945553516761767</v>
      </c>
      <c r="M9" s="36">
        <v>2314.6480730928497</v>
      </c>
      <c r="N9" s="37">
        <v>1276.5919343100031</v>
      </c>
      <c r="O9" s="37">
        <v>80.105760774208733</v>
      </c>
      <c r="P9" s="37">
        <v>1479.6394397927925</v>
      </c>
      <c r="Q9" s="38">
        <v>1976.6405553634218</v>
      </c>
      <c r="R9" s="38">
        <v>-398.17735548140985</v>
      </c>
      <c r="S9" s="38">
        <v>-655.145752378476</v>
      </c>
      <c r="T9" s="38">
        <v>-615.47740596101164</v>
      </c>
      <c r="U9" s="80">
        <v>266.28330648925305</v>
      </c>
      <c r="V9" s="90">
        <v>-690.60493506973376</v>
      </c>
      <c r="W9" s="53">
        <v>1540.2159723913512</v>
      </c>
      <c r="X9" s="53">
        <v>1752.43334274875</v>
      </c>
      <c r="Y9" s="53">
        <v>2508.4039039986174</v>
      </c>
      <c r="Z9" s="54">
        <v>2114.935442833882</v>
      </c>
      <c r="AA9" s="54">
        <v>1629.7858451833333</v>
      </c>
      <c r="AB9" s="54">
        <v>1566.6307954086838</v>
      </c>
      <c r="AC9" s="54">
        <v>1465.1992138931</v>
      </c>
      <c r="AD9" s="53">
        <v>1726.8520616980422</v>
      </c>
    </row>
    <row r="10" spans="1:30" s="6" customFormat="1" ht="13" x14ac:dyDescent="0.3">
      <c r="A10" s="22"/>
      <c r="B10" s="30"/>
      <c r="C10" s="61"/>
      <c r="D10" s="62"/>
      <c r="E10" s="62"/>
      <c r="F10" s="62"/>
      <c r="G10" s="63"/>
      <c r="H10" s="63"/>
      <c r="I10" s="63"/>
      <c r="J10" s="63"/>
      <c r="K10" s="63"/>
      <c r="L10" s="66" t="s">
        <v>62</v>
      </c>
      <c r="M10" s="36"/>
      <c r="N10" s="37"/>
      <c r="O10" s="37"/>
      <c r="P10" s="37"/>
      <c r="Q10" s="38"/>
      <c r="R10" s="38"/>
      <c r="S10" s="38"/>
      <c r="T10" s="38"/>
      <c r="U10" s="80"/>
      <c r="V10" s="90"/>
      <c r="W10" s="53"/>
      <c r="X10" s="53"/>
      <c r="Y10" s="53"/>
      <c r="Z10" s="54"/>
      <c r="AA10" s="54"/>
      <c r="AB10" s="54"/>
      <c r="AC10" s="54"/>
      <c r="AD10" s="53"/>
    </row>
    <row r="11" spans="1:30" s="2" customFormat="1" ht="13" x14ac:dyDescent="0.3">
      <c r="A11" s="21" t="s">
        <v>48</v>
      </c>
      <c r="B11" s="29" t="s">
        <v>49</v>
      </c>
      <c r="C11" s="64">
        <v>9.6976938759415585E-2</v>
      </c>
      <c r="D11" s="65">
        <v>0.1173575207051137</v>
      </c>
      <c r="E11" s="65">
        <v>0.14609832252540933</v>
      </c>
      <c r="F11" s="65">
        <v>8.8894325283292913E-2</v>
      </c>
      <c r="G11" s="66">
        <v>7.8840607972019208E-2</v>
      </c>
      <c r="H11" s="66">
        <v>8.5593266927516343E-2</v>
      </c>
      <c r="I11" s="66">
        <v>8.6201664266116959E-2</v>
      </c>
      <c r="J11" s="66">
        <v>8.6950644628956963E-2</v>
      </c>
      <c r="K11" s="66">
        <v>8.7166850141747576E-2</v>
      </c>
      <c r="L11" s="66">
        <v>2.7423115872894418E-3</v>
      </c>
      <c r="M11" s="39">
        <v>7.0280449103202969E-2</v>
      </c>
      <c r="N11" s="40">
        <v>8.4466040266668055E-2</v>
      </c>
      <c r="O11" s="40">
        <v>0.11679999486221722</v>
      </c>
      <c r="P11" s="40">
        <v>6.7338278849085456E-2</v>
      </c>
      <c r="Q11" s="41">
        <v>5.6529177311209301E-2</v>
      </c>
      <c r="R11" s="41">
        <v>6.4647542471515398E-2</v>
      </c>
      <c r="S11" s="41">
        <v>6.4795876226932878E-2</v>
      </c>
      <c r="T11" s="41">
        <v>6.6100501603297446E-2</v>
      </c>
      <c r="U11" s="81">
        <v>6.5985413154331235E-2</v>
      </c>
      <c r="V11" s="91">
        <v>0.17742781771907534</v>
      </c>
      <c r="W11" s="55">
        <v>0.27648895350002278</v>
      </c>
      <c r="X11" s="55">
        <v>0.23722902849743274</v>
      </c>
      <c r="Y11" s="55">
        <v>0.16045078135845353</v>
      </c>
      <c r="Z11" s="56">
        <v>0.16531036355204376</v>
      </c>
      <c r="AA11" s="56">
        <v>0.16861810598450619</v>
      </c>
      <c r="AB11" s="56">
        <v>0.17122701387197911</v>
      </c>
      <c r="AC11" s="56">
        <v>0.16934550356154426</v>
      </c>
      <c r="AD11" s="92">
        <v>0.17256493149363639</v>
      </c>
    </row>
    <row r="12" spans="1:30" s="6" customFormat="1" ht="13" x14ac:dyDescent="0.3">
      <c r="A12" s="22"/>
      <c r="B12" s="30"/>
      <c r="C12" s="61"/>
      <c r="D12" s="62"/>
      <c r="E12" s="62"/>
      <c r="F12" s="62"/>
      <c r="G12" s="63"/>
      <c r="H12" s="63"/>
      <c r="I12" s="63"/>
      <c r="J12" s="63"/>
      <c r="K12" s="63"/>
      <c r="L12" s="66" t="s">
        <v>62</v>
      </c>
      <c r="M12" s="36"/>
      <c r="N12" s="37"/>
      <c r="O12" s="37"/>
      <c r="P12" s="37"/>
      <c r="Q12" s="38"/>
      <c r="R12" s="38"/>
      <c r="S12" s="38"/>
      <c r="T12" s="38"/>
      <c r="U12" s="80"/>
      <c r="V12" s="90"/>
      <c r="W12" s="53"/>
      <c r="X12" s="53"/>
      <c r="Y12" s="53"/>
      <c r="Z12" s="54"/>
      <c r="AA12" s="54"/>
      <c r="AB12" s="54"/>
      <c r="AC12" s="54"/>
      <c r="AD12" s="53"/>
    </row>
    <row r="13" spans="1:30" ht="13" x14ac:dyDescent="0.3">
      <c r="A13" s="21" t="s">
        <v>50</v>
      </c>
      <c r="B13" s="29" t="s">
        <v>35</v>
      </c>
      <c r="C13" s="64">
        <v>0.11800589603662762</v>
      </c>
      <c r="D13" s="65">
        <v>0.11353967722581576</v>
      </c>
      <c r="E13" s="65">
        <v>0.10750681886579153</v>
      </c>
      <c r="F13" s="65">
        <v>0.11816847096675098</v>
      </c>
      <c r="G13" s="66">
        <v>0.11877109281498416</v>
      </c>
      <c r="H13" s="66">
        <v>0.11890517361402607</v>
      </c>
      <c r="I13" s="66">
        <v>0.12084538811811092</v>
      </c>
      <c r="J13" s="66">
        <v>0.11676142932368852</v>
      </c>
      <c r="K13" s="66">
        <v>0.12075272214251839</v>
      </c>
      <c r="L13" s="66">
        <v>3.3604917865387621E-2</v>
      </c>
      <c r="M13" s="39">
        <v>0.13200768584957898</v>
      </c>
      <c r="N13" s="40">
        <v>0.12457170871124112</v>
      </c>
      <c r="O13" s="40">
        <v>0.11448391560704636</v>
      </c>
      <c r="P13" s="40">
        <v>0.11899344185034391</v>
      </c>
      <c r="Q13" s="41">
        <v>0.11935786647361146</v>
      </c>
      <c r="R13" s="41">
        <v>0.11467378733594968</v>
      </c>
      <c r="S13" s="41">
        <v>0.11712923345954455</v>
      </c>
      <c r="T13" s="41">
        <v>0.11605634010781811</v>
      </c>
      <c r="U13" s="81">
        <v>0.11632821035733118</v>
      </c>
      <c r="V13" s="91">
        <v>4.5527282824383113E-2</v>
      </c>
      <c r="W13" s="55">
        <v>5.1657154382792399E-2</v>
      </c>
      <c r="X13" s="55">
        <v>6.636892412239985E-2</v>
      </c>
      <c r="Y13" s="55">
        <v>0.11312568138519967</v>
      </c>
      <c r="Z13" s="56">
        <v>0.11491104830749316</v>
      </c>
      <c r="AA13" s="56">
        <v>0.1481184262963075</v>
      </c>
      <c r="AB13" s="56">
        <v>0.14607054980091277</v>
      </c>
      <c r="AC13" s="56">
        <v>0.12152987117734708</v>
      </c>
      <c r="AD13" s="92">
        <v>0.1510579896466003</v>
      </c>
    </row>
    <row r="14" spans="1:30" ht="13" x14ac:dyDescent="0.3">
      <c r="A14" s="21"/>
      <c r="B14" s="31" t="s">
        <v>11</v>
      </c>
      <c r="C14" s="67">
        <v>16494.850317645079</v>
      </c>
      <c r="D14" s="68">
        <v>17873.232540658795</v>
      </c>
      <c r="E14" s="68">
        <v>18121.698028418559</v>
      </c>
      <c r="F14" s="68">
        <v>20816.895220965474</v>
      </c>
      <c r="G14" s="69">
        <v>21946.714810087477</v>
      </c>
      <c r="H14" s="69">
        <v>21782.590987785017</v>
      </c>
      <c r="I14" s="69">
        <v>21823.665952631225</v>
      </c>
      <c r="J14" s="69">
        <v>21425.588662557268</v>
      </c>
      <c r="K14" s="69">
        <v>22468.906997815222</v>
      </c>
      <c r="L14" s="66">
        <v>4.7538702001012421E-2</v>
      </c>
      <c r="M14" s="42">
        <v>15464.506303339753</v>
      </c>
      <c r="N14" s="43">
        <v>16642.886725913468</v>
      </c>
      <c r="O14" s="43">
        <v>16499.432324129364</v>
      </c>
      <c r="P14" s="43">
        <v>18015.065147276939</v>
      </c>
      <c r="Q14" s="44">
        <v>19144.884736397478</v>
      </c>
      <c r="R14" s="44">
        <v>18349.589149940417</v>
      </c>
      <c r="S14" s="44">
        <v>18436.505357358776</v>
      </c>
      <c r="T14" s="44">
        <v>18552.871411384167</v>
      </c>
      <c r="U14" s="82">
        <v>18888.008175743955</v>
      </c>
      <c r="V14" s="93">
        <v>1030.3440143053274</v>
      </c>
      <c r="W14" s="57">
        <v>1230.3458147453271</v>
      </c>
      <c r="X14" s="57">
        <v>1622.2657042891963</v>
      </c>
      <c r="Y14" s="57">
        <v>2801.8300736885367</v>
      </c>
      <c r="Z14" s="58">
        <v>2801.8300736900001</v>
      </c>
      <c r="AA14" s="58">
        <v>3433.0018378445998</v>
      </c>
      <c r="AB14" s="58">
        <v>3387.1605952724499</v>
      </c>
      <c r="AC14" s="58">
        <v>2872.7172511731001</v>
      </c>
      <c r="AD14" s="53">
        <v>3580.8988220712672</v>
      </c>
    </row>
    <row r="15" spans="1:30" ht="13" x14ac:dyDescent="0.3">
      <c r="A15" s="21"/>
      <c r="B15" s="31" t="s">
        <v>12</v>
      </c>
      <c r="C15" s="67">
        <v>139779.88279946009</v>
      </c>
      <c r="D15" s="68">
        <v>157418.38428086459</v>
      </c>
      <c r="E15" s="68">
        <v>168563.24296081325</v>
      </c>
      <c r="F15" s="68">
        <v>176162.85503789515</v>
      </c>
      <c r="G15" s="69">
        <v>184781.6189102091</v>
      </c>
      <c r="H15" s="69">
        <v>183192.962305347</v>
      </c>
      <c r="I15" s="69">
        <v>180591.63276716345</v>
      </c>
      <c r="J15" s="69">
        <v>183498.85562946301</v>
      </c>
      <c r="K15" s="69">
        <v>186073.70996818022</v>
      </c>
      <c r="L15" s="66">
        <v>1.3934580473442051E-2</v>
      </c>
      <c r="M15" s="42">
        <v>117148.52967698679</v>
      </c>
      <c r="N15" s="43">
        <v>133600.85446441054</v>
      </c>
      <c r="O15" s="43">
        <v>144120.0909022179</v>
      </c>
      <c r="P15" s="43">
        <v>151395.44555685841</v>
      </c>
      <c r="Q15" s="44">
        <v>160399.01936945374</v>
      </c>
      <c r="R15" s="44">
        <v>160015.54998949537</v>
      </c>
      <c r="S15" s="44">
        <v>157403.10777092713</v>
      </c>
      <c r="T15" s="44">
        <v>159860.90371407772</v>
      </c>
      <c r="U15" s="82">
        <v>162368.25201492154</v>
      </c>
      <c r="V15" s="93">
        <v>22631.353122473291</v>
      </c>
      <c r="W15" s="57">
        <v>23817.529816454033</v>
      </c>
      <c r="X15" s="57">
        <v>24443.152058595348</v>
      </c>
      <c r="Y15" s="57">
        <v>24767.40948103675</v>
      </c>
      <c r="Z15" s="58">
        <v>24382.599540755364</v>
      </c>
      <c r="AA15" s="58">
        <v>23177.41231585163</v>
      </c>
      <c r="AB15" s="58">
        <v>23188.52499623633</v>
      </c>
      <c r="AC15" s="58">
        <v>23637.9519153853</v>
      </c>
      <c r="AD15" s="53">
        <v>23705.457953258672</v>
      </c>
    </row>
    <row r="16" spans="1:30" ht="13" x14ac:dyDescent="0.3">
      <c r="A16" s="21"/>
      <c r="B16" s="31"/>
      <c r="C16" s="61"/>
      <c r="D16" s="62"/>
      <c r="E16" s="62"/>
      <c r="F16" s="62"/>
      <c r="G16" s="63"/>
      <c r="H16" s="63"/>
      <c r="I16" s="63"/>
      <c r="J16" s="63"/>
      <c r="K16" s="63"/>
      <c r="L16" s="66" t="s">
        <v>62</v>
      </c>
      <c r="M16" s="36"/>
      <c r="N16" s="37"/>
      <c r="O16" s="37"/>
      <c r="P16" s="37"/>
      <c r="Q16" s="38"/>
      <c r="R16" s="38"/>
      <c r="S16" s="38"/>
      <c r="T16" s="38"/>
      <c r="U16" s="80"/>
      <c r="V16" s="90"/>
      <c r="W16" s="53"/>
      <c r="X16" s="53"/>
      <c r="Y16" s="53"/>
      <c r="Z16" s="54"/>
      <c r="AA16" s="54"/>
      <c r="AB16" s="54"/>
      <c r="AC16" s="54"/>
      <c r="AD16" s="53"/>
    </row>
    <row r="17" spans="1:30" ht="13" x14ac:dyDescent="0.3">
      <c r="A17" s="21" t="s">
        <v>51</v>
      </c>
      <c r="B17" s="29" t="s">
        <v>36</v>
      </c>
      <c r="C17" s="64">
        <v>0.15120705656725147</v>
      </c>
      <c r="D17" s="65">
        <v>0.14219653237724642</v>
      </c>
      <c r="E17" s="65">
        <v>0.1381670559845834</v>
      </c>
      <c r="F17" s="65">
        <v>0.15479143401836443</v>
      </c>
      <c r="G17" s="66">
        <v>0.16465113252116992</v>
      </c>
      <c r="H17" s="66">
        <v>0.16646572583941702</v>
      </c>
      <c r="I17" s="66">
        <v>0.16941671800235214</v>
      </c>
      <c r="J17" s="66">
        <v>0.16312008105856024</v>
      </c>
      <c r="K17" s="66">
        <v>0.16471726280638385</v>
      </c>
      <c r="L17" s="66">
        <v>9.7003994042874561E-3</v>
      </c>
      <c r="M17" s="39">
        <v>0.16709892088267411</v>
      </c>
      <c r="N17" s="40">
        <v>0.15076719892568388</v>
      </c>
      <c r="O17" s="40">
        <v>0.14249891869750533</v>
      </c>
      <c r="P17" s="40">
        <v>0.1489488951565284</v>
      </c>
      <c r="Q17" s="41">
        <v>0.15702305200561245</v>
      </c>
      <c r="R17" s="41">
        <v>0.15691607711160754</v>
      </c>
      <c r="S17" s="41">
        <v>0.16068753662048446</v>
      </c>
      <c r="T17" s="41">
        <v>0.15706787462003313</v>
      </c>
      <c r="U17" s="81">
        <v>0.15413043573517324</v>
      </c>
      <c r="V17" s="91">
        <v>6.8944695660106747E-2</v>
      </c>
      <c r="W17" s="55">
        <v>9.4120666280933532E-2</v>
      </c>
      <c r="X17" s="55">
        <v>0.11262581455771514</v>
      </c>
      <c r="Y17" s="55">
        <v>0.19050505093288952</v>
      </c>
      <c r="Z17" s="56">
        <v>0.21483186211571209</v>
      </c>
      <c r="AA17" s="56">
        <v>0.23239596311365376</v>
      </c>
      <c r="AB17" s="56">
        <v>0.22867017539238002</v>
      </c>
      <c r="AC17" s="56">
        <v>0.20405049644270248</v>
      </c>
      <c r="AD17" s="92">
        <v>0.23723071558700903</v>
      </c>
    </row>
    <row r="18" spans="1:30" ht="13" x14ac:dyDescent="0.3">
      <c r="A18" s="21"/>
      <c r="B18" s="31" t="s">
        <v>13</v>
      </c>
      <c r="C18" s="67">
        <v>21135.704645421742</v>
      </c>
      <c r="D18" s="68">
        <v>22384.348377167778</v>
      </c>
      <c r="E18" s="68">
        <v>23289.887027109617</v>
      </c>
      <c r="F18" s="68">
        <v>27268.500952085044</v>
      </c>
      <c r="G18" s="69">
        <v>30424.502822661158</v>
      </c>
      <c r="H18" s="69">
        <v>30495.349438832549</v>
      </c>
      <c r="I18" s="69">
        <v>30595.241722098865</v>
      </c>
      <c r="J18" s="69">
        <v>29932.348204431048</v>
      </c>
      <c r="K18" s="69">
        <v>30649.55218618759</v>
      </c>
      <c r="L18" s="66">
        <v>2.3573235886120876E-2</v>
      </c>
      <c r="M18" s="42">
        <v>19575.392892016414</v>
      </c>
      <c r="N18" s="43">
        <v>20142.626601677126</v>
      </c>
      <c r="O18" s="43">
        <v>20536.957116152225</v>
      </c>
      <c r="P18" s="43">
        <v>22550.184347424405</v>
      </c>
      <c r="Q18" s="44">
        <v>25186.343560098976</v>
      </c>
      <c r="R18" s="44">
        <v>25109.012381207947</v>
      </c>
      <c r="S18" s="44">
        <v>25292.717644118915</v>
      </c>
      <c r="T18" s="44">
        <v>25109.012381207947</v>
      </c>
      <c r="U18" s="82">
        <v>25025.889432618278</v>
      </c>
      <c r="V18" s="93">
        <v>1560.3117534053274</v>
      </c>
      <c r="W18" s="57">
        <v>2241.7217754906542</v>
      </c>
      <c r="X18" s="57">
        <v>2752.9299109573926</v>
      </c>
      <c r="Y18" s="57">
        <v>4718.3166046606366</v>
      </c>
      <c r="Z18" s="58">
        <v>5238.1592625621815</v>
      </c>
      <c r="AA18" s="58">
        <v>5386.3370576245998</v>
      </c>
      <c r="AB18" s="58">
        <v>5302.5240779799497</v>
      </c>
      <c r="AC18" s="58">
        <v>4823.3358232231003</v>
      </c>
      <c r="AD18" s="53">
        <v>5623.6627535693096</v>
      </c>
    </row>
    <row r="19" spans="1:30" ht="13" x14ac:dyDescent="0.3">
      <c r="A19" s="21"/>
      <c r="B19" s="31" t="s">
        <v>12</v>
      </c>
      <c r="C19" s="67">
        <v>139779.88279946009</v>
      </c>
      <c r="D19" s="68">
        <v>157418.38428086459</v>
      </c>
      <c r="E19" s="68">
        <v>168563.24296081325</v>
      </c>
      <c r="F19" s="68">
        <v>176162.85503789515</v>
      </c>
      <c r="G19" s="69">
        <v>184781.6189102091</v>
      </c>
      <c r="H19" s="69">
        <v>183192.962305347</v>
      </c>
      <c r="I19" s="69">
        <v>180591.63276716345</v>
      </c>
      <c r="J19" s="69">
        <v>183498.85562946301</v>
      </c>
      <c r="K19" s="69">
        <v>186073.70996818022</v>
      </c>
      <c r="L19" s="66">
        <v>1.3934580473442051E-2</v>
      </c>
      <c r="M19" s="42">
        <v>117148.52967698679</v>
      </c>
      <c r="N19" s="43">
        <v>133600.85446441054</v>
      </c>
      <c r="O19" s="43">
        <v>144120.0909022179</v>
      </c>
      <c r="P19" s="43">
        <v>151395.44555685841</v>
      </c>
      <c r="Q19" s="44">
        <v>160399.01936945374</v>
      </c>
      <c r="R19" s="44">
        <v>160015.54998949537</v>
      </c>
      <c r="S19" s="44">
        <v>157403.10777092713</v>
      </c>
      <c r="T19" s="44">
        <v>159860.90371407772</v>
      </c>
      <c r="U19" s="82">
        <v>162368.25201492154</v>
      </c>
      <c r="V19" s="93">
        <v>22631.353122473291</v>
      </c>
      <c r="W19" s="57">
        <v>23817.529816454033</v>
      </c>
      <c r="X19" s="57">
        <v>24443.152058595348</v>
      </c>
      <c r="Y19" s="57">
        <v>24767.40948103675</v>
      </c>
      <c r="Z19" s="58">
        <v>24382.599540755364</v>
      </c>
      <c r="AA19" s="58">
        <v>23177.41231585163</v>
      </c>
      <c r="AB19" s="58">
        <v>23188.52499623633</v>
      </c>
      <c r="AC19" s="58">
        <v>23637.9519153853</v>
      </c>
      <c r="AD19" s="53">
        <v>23705.457953258672</v>
      </c>
    </row>
    <row r="20" spans="1:30" ht="13" x14ac:dyDescent="0.3">
      <c r="A20" s="21"/>
      <c r="B20" s="31"/>
      <c r="C20" s="61"/>
      <c r="D20" s="62"/>
      <c r="E20" s="62"/>
      <c r="F20" s="62"/>
      <c r="G20" s="63"/>
      <c r="H20" s="63"/>
      <c r="I20" s="63"/>
      <c r="J20" s="63"/>
      <c r="K20" s="63"/>
      <c r="L20" s="66" t="s">
        <v>62</v>
      </c>
      <c r="M20" s="36"/>
      <c r="N20" s="37"/>
      <c r="O20" s="37"/>
      <c r="P20" s="37"/>
      <c r="Q20" s="38"/>
      <c r="R20" s="38"/>
      <c r="S20" s="38"/>
      <c r="T20" s="38"/>
      <c r="U20" s="80"/>
      <c r="V20" s="90"/>
      <c r="W20" s="53"/>
      <c r="X20" s="53"/>
      <c r="Y20" s="53"/>
      <c r="Z20" s="54"/>
      <c r="AA20" s="54"/>
      <c r="AB20" s="54"/>
      <c r="AC20" s="54"/>
      <c r="AD20" s="53"/>
    </row>
    <row r="21" spans="1:30" ht="13" x14ac:dyDescent="0.3">
      <c r="A21" s="21" t="s">
        <v>52</v>
      </c>
      <c r="B21" s="29" t="s">
        <v>37</v>
      </c>
      <c r="C21" s="64">
        <v>9.4338075364613638E-2</v>
      </c>
      <c r="D21" s="65">
        <v>8.9475224714662946E-2</v>
      </c>
      <c r="E21" s="65">
        <v>7.941447363650507E-2</v>
      </c>
      <c r="F21" s="65">
        <v>8.0225495358397514E-2</v>
      </c>
      <c r="G21" s="66">
        <v>7.6445676617340141E-2</v>
      </c>
      <c r="H21" s="66">
        <v>7.5984610721193432E-2</v>
      </c>
      <c r="I21" s="66">
        <v>7.7808605743711012E-2</v>
      </c>
      <c r="J21" s="66">
        <v>7.4910568928311771E-2</v>
      </c>
      <c r="K21" s="66">
        <v>7.8646258287770138E-2</v>
      </c>
      <c r="L21" s="66">
        <v>4.8867241742890158E-2</v>
      </c>
      <c r="M21" s="39">
        <v>0.10154994452024699</v>
      </c>
      <c r="N21" s="40">
        <v>9.4582638630427179E-2</v>
      </c>
      <c r="O21" s="40">
        <v>8.0772796982969089E-2</v>
      </c>
      <c r="P21" s="40">
        <v>7.7742453393439173E-2</v>
      </c>
      <c r="Q21" s="41">
        <v>7.3921570509838941E-2</v>
      </c>
      <c r="R21" s="41">
        <v>7.0678880428150057E-2</v>
      </c>
      <c r="S21" s="41">
        <v>7.2670182161460498E-2</v>
      </c>
      <c r="T21" s="41">
        <v>7.1631528575381229E-2</v>
      </c>
      <c r="U21" s="81">
        <v>7.2878298682762702E-2</v>
      </c>
      <c r="V21" s="91">
        <v>4.5664097813682837E-2</v>
      </c>
      <c r="W21" s="55">
        <v>5.1706303422208437E-2</v>
      </c>
      <c r="X21" s="55">
        <v>6.7815626223666339E-2</v>
      </c>
      <c r="Y21" s="55">
        <v>0.10095853042532385</v>
      </c>
      <c r="Z21" s="56">
        <v>9.9709697894785843E-2</v>
      </c>
      <c r="AA21" s="56">
        <v>0.12690398865139327</v>
      </c>
      <c r="AB21" s="56">
        <v>0.12649175913068855</v>
      </c>
      <c r="AC21" s="56">
        <v>0.10635242665750023</v>
      </c>
      <c r="AD21" s="92">
        <v>0.13500648392806727</v>
      </c>
    </row>
    <row r="22" spans="1:30" ht="13" x14ac:dyDescent="0.3">
      <c r="A22" s="21"/>
      <c r="B22" s="31" t="s">
        <v>11</v>
      </c>
      <c r="C22" s="67">
        <v>16494.850317645079</v>
      </c>
      <c r="D22" s="68">
        <v>17873.232540658795</v>
      </c>
      <c r="E22" s="68">
        <v>18121.698028418559</v>
      </c>
      <c r="F22" s="68">
        <v>20816.895220965474</v>
      </c>
      <c r="G22" s="69">
        <v>21946.714810087477</v>
      </c>
      <c r="H22" s="69">
        <v>21782.590987785017</v>
      </c>
      <c r="I22" s="69">
        <v>21823.665952631225</v>
      </c>
      <c r="J22" s="69">
        <v>21425.588662557268</v>
      </c>
      <c r="K22" s="69">
        <v>22468.906997815222</v>
      </c>
      <c r="L22" s="66">
        <v>4.7538702001012421E-2</v>
      </c>
      <c r="M22" s="42">
        <v>15464.506303339753</v>
      </c>
      <c r="N22" s="43">
        <v>16642.886725913468</v>
      </c>
      <c r="O22" s="43">
        <v>16499.432324129364</v>
      </c>
      <c r="P22" s="43">
        <v>18015.065147276939</v>
      </c>
      <c r="Q22" s="44">
        <v>19144.884736397478</v>
      </c>
      <c r="R22" s="44">
        <v>18349.589149940417</v>
      </c>
      <c r="S22" s="44">
        <v>18436.505357358776</v>
      </c>
      <c r="T22" s="44">
        <v>18552.871411384167</v>
      </c>
      <c r="U22" s="82">
        <v>18888.008175743955</v>
      </c>
      <c r="V22" s="93">
        <v>1030.3440143053274</v>
      </c>
      <c r="W22" s="57">
        <v>1230.3458147453271</v>
      </c>
      <c r="X22" s="57">
        <v>1622.2657042891963</v>
      </c>
      <c r="Y22" s="57">
        <v>2801.8300736885367</v>
      </c>
      <c r="Z22" s="58">
        <v>2801.8300736900001</v>
      </c>
      <c r="AA22" s="58">
        <v>3433.0018378445998</v>
      </c>
      <c r="AB22" s="58">
        <v>3387.1605952724499</v>
      </c>
      <c r="AC22" s="58">
        <v>2872.7172511731001</v>
      </c>
      <c r="AD22" s="53">
        <v>3580.8988220712672</v>
      </c>
    </row>
    <row r="23" spans="1:30" ht="13" x14ac:dyDescent="0.3">
      <c r="A23" s="21"/>
      <c r="B23" s="31" t="s">
        <v>40</v>
      </c>
      <c r="C23" s="67">
        <v>164193.4018372735</v>
      </c>
      <c r="D23" s="68">
        <v>188244.43909081485</v>
      </c>
      <c r="E23" s="68">
        <v>218244.62591236448</v>
      </c>
      <c r="F23" s="68">
        <v>246187.45672042362</v>
      </c>
      <c r="G23" s="69">
        <v>272699.68864902022</v>
      </c>
      <c r="H23" s="69">
        <v>274322.93319501547</v>
      </c>
      <c r="I23" s="69">
        <v>267326.10061413713</v>
      </c>
      <c r="J23" s="69">
        <v>274235.0039933275</v>
      </c>
      <c r="K23" s="69">
        <v>273211.31655931618</v>
      </c>
      <c r="L23" s="66">
        <v>-3.7539002669301053E-3</v>
      </c>
      <c r="M23" s="42">
        <v>143114.38771403671</v>
      </c>
      <c r="N23" s="43">
        <v>166193.15082653455</v>
      </c>
      <c r="O23" s="43">
        <v>194886.68581914101</v>
      </c>
      <c r="P23" s="43">
        <v>219754.53275314515</v>
      </c>
      <c r="Q23" s="44">
        <v>245960.94259657941</v>
      </c>
      <c r="R23" s="44">
        <v>248260.88147930879</v>
      </c>
      <c r="S23" s="44">
        <v>241127.95645368574</v>
      </c>
      <c r="T23" s="44">
        <v>247724.9801594512</v>
      </c>
      <c r="U23" s="82">
        <v>247318.9514329115</v>
      </c>
      <c r="V23" s="93">
        <v>21079.014123236775</v>
      </c>
      <c r="W23" s="57">
        <v>22051.288264280309</v>
      </c>
      <c r="X23" s="57">
        <v>23357.940093223468</v>
      </c>
      <c r="Y23" s="57">
        <v>26432.923967278479</v>
      </c>
      <c r="Z23" s="58">
        <v>26738.746052440798</v>
      </c>
      <c r="AA23" s="58">
        <v>26062.051715706686</v>
      </c>
      <c r="AB23" s="58">
        <v>26198.144160451378</v>
      </c>
      <c r="AC23" s="58">
        <v>26510.023833876301</v>
      </c>
      <c r="AD23" s="53">
        <v>25892.365126404664</v>
      </c>
    </row>
    <row r="24" spans="1:30" ht="13" x14ac:dyDescent="0.3">
      <c r="A24" s="21"/>
      <c r="B24" s="31" t="s">
        <v>41</v>
      </c>
      <c r="C24" s="67">
        <v>10654.8792400435</v>
      </c>
      <c r="D24" s="68">
        <v>11511.7794339963</v>
      </c>
      <c r="E24" s="68">
        <v>9946.7502763761986</v>
      </c>
      <c r="F24" s="68">
        <v>13292.339919890799</v>
      </c>
      <c r="G24" s="69">
        <v>14389.336933746503</v>
      </c>
      <c r="H24" s="69">
        <v>12348.154292828576</v>
      </c>
      <c r="I24" s="69">
        <v>13152.7197430205</v>
      </c>
      <c r="J24" s="69">
        <v>11780.560553528576</v>
      </c>
      <c r="K24" s="69">
        <v>12484.500215596338</v>
      </c>
      <c r="L24" s="66">
        <v>4.8920924244733724E-2</v>
      </c>
      <c r="M24" s="42">
        <v>9170.3464273635</v>
      </c>
      <c r="N24" s="43">
        <v>9768.1774563863</v>
      </c>
      <c r="O24" s="43">
        <v>9382.9809550361988</v>
      </c>
      <c r="P24" s="43">
        <v>11972.977261315798</v>
      </c>
      <c r="Q24" s="44">
        <v>13028.207719826503</v>
      </c>
      <c r="R24" s="44">
        <v>11358.244330048576</v>
      </c>
      <c r="S24" s="44">
        <v>12573.1463782305</v>
      </c>
      <c r="T24" s="44">
        <v>11279.284866948576</v>
      </c>
      <c r="U24" s="82">
        <v>11852.962801296337</v>
      </c>
      <c r="V24" s="93">
        <v>1484.53281268</v>
      </c>
      <c r="W24" s="57">
        <v>1743.6019776099997</v>
      </c>
      <c r="X24" s="57">
        <v>563.76932134000003</v>
      </c>
      <c r="Y24" s="57">
        <v>1319.3626585750001</v>
      </c>
      <c r="Z24" s="58">
        <v>1361.1292139199998</v>
      </c>
      <c r="AA24" s="58">
        <v>989.90996277999989</v>
      </c>
      <c r="AB24" s="58">
        <v>579.57336479000003</v>
      </c>
      <c r="AC24" s="58">
        <v>501.27568658000007</v>
      </c>
      <c r="AD24" s="53">
        <v>631.53741430000002</v>
      </c>
    </row>
    <row r="25" spans="1:30" ht="13" x14ac:dyDescent="0.3">
      <c r="A25" s="21"/>
      <c r="B25" s="31"/>
      <c r="C25" s="61"/>
      <c r="D25" s="62"/>
      <c r="E25" s="62"/>
      <c r="F25" s="62"/>
      <c r="G25" s="63"/>
      <c r="H25" s="63"/>
      <c r="I25" s="63"/>
      <c r="J25" s="63"/>
      <c r="K25" s="63"/>
      <c r="L25" s="66" t="s">
        <v>62</v>
      </c>
      <c r="M25" s="36"/>
      <c r="N25" s="37"/>
      <c r="O25" s="37"/>
      <c r="P25" s="37"/>
      <c r="Q25" s="38"/>
      <c r="R25" s="38"/>
      <c r="S25" s="38"/>
      <c r="T25" s="38"/>
      <c r="U25" s="80"/>
      <c r="V25" s="90"/>
      <c r="W25" s="53"/>
      <c r="X25" s="53"/>
      <c r="Y25" s="53"/>
      <c r="Z25" s="54"/>
      <c r="AA25" s="54"/>
      <c r="AB25" s="54"/>
      <c r="AC25" s="54"/>
      <c r="AD25" s="53"/>
    </row>
    <row r="26" spans="1:30" ht="13" x14ac:dyDescent="0.3">
      <c r="A26" s="21" t="s">
        <v>53</v>
      </c>
      <c r="B26" s="29" t="s">
        <v>6</v>
      </c>
      <c r="C26" s="64">
        <v>0.13563869056281785</v>
      </c>
      <c r="D26" s="65">
        <v>0.13700327926635672</v>
      </c>
      <c r="E26" s="65">
        <v>0.14295177713917129</v>
      </c>
      <c r="F26" s="65">
        <v>0.15630728352723408</v>
      </c>
      <c r="G26" s="66">
        <v>0.14688599670974478</v>
      </c>
      <c r="H26" s="66">
        <v>0.14779818704341788</v>
      </c>
      <c r="I26" s="66">
        <v>0.14397956166366252</v>
      </c>
      <c r="J26" s="66">
        <v>0.14870905851791857</v>
      </c>
      <c r="K26" s="66">
        <v>0.14784897004721489</v>
      </c>
      <c r="L26" s="66">
        <v>-5.8554830955279136E-3</v>
      </c>
      <c r="M26" s="39">
        <v>0.1455271509650867</v>
      </c>
      <c r="N26" s="40">
        <v>0.13435149549823813</v>
      </c>
      <c r="O26" s="40">
        <v>0.14592709432106854</v>
      </c>
      <c r="P26" s="40">
        <v>0.15114527218371501</v>
      </c>
      <c r="Q26" s="41">
        <v>0.14248790849358206</v>
      </c>
      <c r="R26" s="41">
        <v>0.14326378696059708</v>
      </c>
      <c r="S26" s="41">
        <v>0.13877581906359196</v>
      </c>
      <c r="T26" s="41">
        <v>0.14362736266101475</v>
      </c>
      <c r="U26" s="81">
        <v>0.14280971767041437</v>
      </c>
      <c r="V26" s="91">
        <v>8.7172948671432812E-2</v>
      </c>
      <c r="W26" s="55">
        <v>0.15078126445719478</v>
      </c>
      <c r="X26" s="55">
        <v>0.12585335603698306</v>
      </c>
      <c r="Y26" s="55">
        <v>0.18741554525926005</v>
      </c>
      <c r="Z26" s="56">
        <v>0.18704723341985882</v>
      </c>
      <c r="AA26" s="56">
        <v>0.19061014798718742</v>
      </c>
      <c r="AB26" s="56">
        <v>0.19428957052751175</v>
      </c>
      <c r="AC26" s="56">
        <v>0.19802449265257072</v>
      </c>
      <c r="AD26" s="92">
        <v>0.19735013974736421</v>
      </c>
    </row>
    <row r="27" spans="1:30" ht="13" x14ac:dyDescent="0.3">
      <c r="A27" s="21"/>
      <c r="B27" s="31" t="s">
        <v>42</v>
      </c>
      <c r="C27" s="67">
        <v>17754.2460815868</v>
      </c>
      <c r="D27" s="68">
        <v>20635.451177659997</v>
      </c>
      <c r="E27" s="68">
        <v>22781.973610500001</v>
      </c>
      <c r="F27" s="68">
        <v>26860.8015132158</v>
      </c>
      <c r="G27" s="69">
        <v>27619.249565424001</v>
      </c>
      <c r="H27" s="69">
        <v>28398.840502520001</v>
      </c>
      <c r="I27" s="69">
        <v>27320.094965303</v>
      </c>
      <c r="J27" s="69">
        <v>28365.94667705</v>
      </c>
      <c r="K27" s="69">
        <v>28569.775851139999</v>
      </c>
      <c r="L27" s="66">
        <v>7.3799678592704528E-3</v>
      </c>
      <c r="M27" s="42">
        <v>15820.6893223468</v>
      </c>
      <c r="N27" s="43">
        <v>16969.918976759996</v>
      </c>
      <c r="O27" s="43">
        <v>19809.13317592</v>
      </c>
      <c r="P27" s="43">
        <v>22277.1299411158</v>
      </c>
      <c r="Q27" s="44">
        <v>24147.822043843</v>
      </c>
      <c r="R27" s="44">
        <v>24891.234929760001</v>
      </c>
      <c r="S27" s="44">
        <v>23864.315056202999</v>
      </c>
      <c r="T27" s="44">
        <v>24837.273394390002</v>
      </c>
      <c r="U27" s="82">
        <v>25046.28147505</v>
      </c>
      <c r="V27" s="93">
        <v>1933.55675924</v>
      </c>
      <c r="W27" s="57">
        <v>3665.5322009000006</v>
      </c>
      <c r="X27" s="57">
        <v>2972.8404345800004</v>
      </c>
      <c r="Y27" s="57">
        <v>4583.6715720999991</v>
      </c>
      <c r="Z27" s="58">
        <v>3471.4275215810003</v>
      </c>
      <c r="AA27" s="58">
        <v>3507.6055727600001</v>
      </c>
      <c r="AB27" s="58">
        <v>3455.7799091000002</v>
      </c>
      <c r="AC27" s="58">
        <v>3528.67328266</v>
      </c>
      <c r="AD27" s="53">
        <v>3523.4943760900001</v>
      </c>
    </row>
    <row r="28" spans="1:30" ht="13" x14ac:dyDescent="0.3">
      <c r="A28" s="21"/>
      <c r="B28" s="31" t="s">
        <v>43</v>
      </c>
      <c r="C28" s="67">
        <v>120238.79134847003</v>
      </c>
      <c r="D28" s="68">
        <v>139108.34650869237</v>
      </c>
      <c r="E28" s="68">
        <v>149421.49310209203</v>
      </c>
      <c r="F28" s="68">
        <v>158553.78846948605</v>
      </c>
      <c r="G28" s="69">
        <v>173642.53937915509</v>
      </c>
      <c r="H28" s="69">
        <v>179797.91373828621</v>
      </c>
      <c r="I28" s="69">
        <v>176597.09370010535</v>
      </c>
      <c r="J28" s="69">
        <v>178967.38015535616</v>
      </c>
      <c r="K28" s="69">
        <v>180751.71808214608</v>
      </c>
      <c r="L28" s="66">
        <v>1.0275926240019703E-2</v>
      </c>
      <c r="M28" s="42">
        <v>99542.627182230004</v>
      </c>
      <c r="N28" s="43">
        <v>116541.68544337233</v>
      </c>
      <c r="O28" s="43">
        <v>126363.79909347199</v>
      </c>
      <c r="P28" s="43">
        <v>135415.88657319604</v>
      </c>
      <c r="Q28" s="44">
        <v>156444.57280688509</v>
      </c>
      <c r="R28" s="44">
        <v>162385.83613744617</v>
      </c>
      <c r="S28" s="44">
        <v>159389.9176283853</v>
      </c>
      <c r="T28" s="44">
        <v>161649.27786806616</v>
      </c>
      <c r="U28" s="82">
        <v>163529.23025683608</v>
      </c>
      <c r="V28" s="93">
        <v>20696.164166240022</v>
      </c>
      <c r="W28" s="57">
        <v>22566.661065320022</v>
      </c>
      <c r="X28" s="57">
        <v>23057.694008620041</v>
      </c>
      <c r="Y28" s="57">
        <v>23137.901896290008</v>
      </c>
      <c r="Z28" s="58">
        <v>17197.966572270005</v>
      </c>
      <c r="AA28" s="58">
        <v>17412.07760084005</v>
      </c>
      <c r="AB28" s="58">
        <v>17207.176071720052</v>
      </c>
      <c r="AC28" s="58">
        <v>17318.102287289999</v>
      </c>
      <c r="AD28" s="53">
        <v>17222.487825309992</v>
      </c>
    </row>
    <row r="29" spans="1:30" ht="13" x14ac:dyDescent="0.3">
      <c r="A29" s="21"/>
      <c r="B29" s="31" t="s">
        <v>44</v>
      </c>
      <c r="C29" s="67">
        <v>10654.8792400435</v>
      </c>
      <c r="D29" s="68">
        <v>11511.7794339963</v>
      </c>
      <c r="E29" s="68">
        <v>9946.7502763761986</v>
      </c>
      <c r="F29" s="68">
        <v>13292.339919890799</v>
      </c>
      <c r="G29" s="69">
        <v>14389.336933746503</v>
      </c>
      <c r="H29" s="69">
        <v>12348.154292828576</v>
      </c>
      <c r="I29" s="69">
        <v>13152.7197430205</v>
      </c>
      <c r="J29" s="69">
        <v>11780.560553528576</v>
      </c>
      <c r="K29" s="69">
        <v>12484.500215596338</v>
      </c>
      <c r="L29" s="66">
        <v>4.8920924244733724E-2</v>
      </c>
      <c r="M29" s="42">
        <v>9170.3464273635</v>
      </c>
      <c r="N29" s="43">
        <v>9768.1774563863</v>
      </c>
      <c r="O29" s="43">
        <v>9382.9809550361988</v>
      </c>
      <c r="P29" s="43">
        <v>11972.977261315798</v>
      </c>
      <c r="Q29" s="44">
        <v>13028.207719826503</v>
      </c>
      <c r="R29" s="44">
        <v>11358.244330048576</v>
      </c>
      <c r="S29" s="44">
        <v>12573.1463782305</v>
      </c>
      <c r="T29" s="44">
        <v>11279.284866948576</v>
      </c>
      <c r="U29" s="82">
        <v>11852.962801296337</v>
      </c>
      <c r="V29" s="93">
        <v>1484.53281268</v>
      </c>
      <c r="W29" s="57">
        <v>1743.6019776099997</v>
      </c>
      <c r="X29" s="57">
        <v>563.76932134000003</v>
      </c>
      <c r="Y29" s="57">
        <v>1319.3626585750001</v>
      </c>
      <c r="Z29" s="58">
        <v>1361.1292139199998</v>
      </c>
      <c r="AA29" s="58">
        <v>989.90996277999989</v>
      </c>
      <c r="AB29" s="58">
        <v>579.57336479000003</v>
      </c>
      <c r="AC29" s="58">
        <v>501.27568658000007</v>
      </c>
      <c r="AD29" s="53">
        <v>631.53741430000002</v>
      </c>
    </row>
    <row r="30" spans="1:30" ht="13" x14ac:dyDescent="0.3">
      <c r="A30" s="21"/>
      <c r="B30" s="31"/>
      <c r="C30" s="61"/>
      <c r="D30" s="62"/>
      <c r="E30" s="62"/>
      <c r="F30" s="62"/>
      <c r="G30" s="63"/>
      <c r="H30" s="63"/>
      <c r="I30" s="63"/>
      <c r="J30" s="63"/>
      <c r="K30" s="63"/>
      <c r="L30" s="66" t="s">
        <v>62</v>
      </c>
      <c r="M30" s="36"/>
      <c r="N30" s="37"/>
      <c r="O30" s="37"/>
      <c r="P30" s="37"/>
      <c r="Q30" s="38"/>
      <c r="R30" s="38"/>
      <c r="S30" s="38"/>
      <c r="T30" s="38"/>
      <c r="U30" s="80"/>
      <c r="V30" s="90"/>
      <c r="W30" s="53"/>
      <c r="X30" s="53"/>
      <c r="Y30" s="53"/>
      <c r="Z30" s="54"/>
      <c r="AA30" s="54"/>
      <c r="AB30" s="54"/>
      <c r="AC30" s="54"/>
      <c r="AD30" s="53"/>
    </row>
    <row r="31" spans="1:30" ht="13" x14ac:dyDescent="0.3">
      <c r="A31" s="21" t="s">
        <v>54</v>
      </c>
      <c r="B31" s="29" t="s">
        <v>7</v>
      </c>
      <c r="C31" s="64">
        <v>0.13562789594440866</v>
      </c>
      <c r="D31" s="65">
        <v>0.16926720926043579</v>
      </c>
      <c r="E31" s="65">
        <v>0.16703522924064323</v>
      </c>
      <c r="F31" s="65">
        <v>0.21894619945437152</v>
      </c>
      <c r="G31" s="66">
        <v>0.2155124562728187</v>
      </c>
      <c r="H31" s="66">
        <v>0.21668773042090522</v>
      </c>
      <c r="I31" s="66">
        <v>0.21520508735443444</v>
      </c>
      <c r="J31" s="66">
        <v>0.21943034688965496</v>
      </c>
      <c r="K31" s="66">
        <v>0.21191272863664359</v>
      </c>
      <c r="L31" s="66">
        <v>-3.4882523186941738E-2</v>
      </c>
      <c r="M31" s="39">
        <v>0.12613631372107689</v>
      </c>
      <c r="N31" s="40">
        <v>0.15575588300232604</v>
      </c>
      <c r="O31" s="40">
        <v>0.15683494115726448</v>
      </c>
      <c r="P31" s="40">
        <v>0.206725978112548</v>
      </c>
      <c r="Q31" s="41">
        <v>0.21231742898363767</v>
      </c>
      <c r="R31" s="41">
        <v>0.22078096732989547</v>
      </c>
      <c r="S31" s="41">
        <v>0.21895772482168044</v>
      </c>
      <c r="T31" s="41">
        <v>0.21779251075122599</v>
      </c>
      <c r="U31" s="81">
        <v>0.21722732242349804</v>
      </c>
      <c r="V31" s="91">
        <v>0.25444002635416924</v>
      </c>
      <c r="W31" s="55">
        <v>0.29123418798798295</v>
      </c>
      <c r="X31" s="55">
        <v>0.24455335235719897</v>
      </c>
      <c r="Y31" s="55">
        <v>0.30712919119645649</v>
      </c>
      <c r="Z31" s="56">
        <v>0.23734405475389894</v>
      </c>
      <c r="AA31" s="56">
        <v>0.19480914744277905</v>
      </c>
      <c r="AB31" s="56">
        <v>0.19477927085619406</v>
      </c>
      <c r="AC31" s="56">
        <v>0.23000798492792068</v>
      </c>
      <c r="AD31" s="55">
        <v>0.18388007653316921</v>
      </c>
    </row>
    <row r="32" spans="1:30" ht="13" x14ac:dyDescent="0.3">
      <c r="A32" s="21"/>
      <c r="B32" s="31" t="s">
        <v>14</v>
      </c>
      <c r="C32" s="67">
        <v>2879.3057257099999</v>
      </c>
      <c r="D32" s="68">
        <v>3804.7516829699998</v>
      </c>
      <c r="E32" s="68">
        <v>3945.3857336999995</v>
      </c>
      <c r="F32" s="68">
        <v>5038.5803815399995</v>
      </c>
      <c r="G32" s="69">
        <v>4729.7904158410001</v>
      </c>
      <c r="H32" s="69">
        <v>4720.0202038299994</v>
      </c>
      <c r="I32" s="69">
        <v>4696.5639377299995</v>
      </c>
      <c r="J32" s="69">
        <v>4701.4243525399997</v>
      </c>
      <c r="K32" s="69">
        <v>4761.4473913899992</v>
      </c>
      <c r="L32" s="66">
        <v>1.2690422528865229E-2</v>
      </c>
      <c r="M32" s="42">
        <v>2479.70747424</v>
      </c>
      <c r="N32" s="43">
        <v>3151.8856619899998</v>
      </c>
      <c r="O32" s="43">
        <v>3273.6836529699995</v>
      </c>
      <c r="P32" s="43">
        <v>4178.3330433900001</v>
      </c>
      <c r="Q32" s="44">
        <v>4064.7927054200004</v>
      </c>
      <c r="R32" s="44">
        <v>4051.2400426299996</v>
      </c>
      <c r="S32" s="44">
        <v>4036.8152667099998</v>
      </c>
      <c r="T32" s="44">
        <v>4040.6764463299996</v>
      </c>
      <c r="U32" s="82">
        <v>4102.9914419299994</v>
      </c>
      <c r="V32" s="93">
        <v>399.59825146999992</v>
      </c>
      <c r="W32" s="57">
        <v>652.86602098000003</v>
      </c>
      <c r="X32" s="57">
        <v>671.70208073000015</v>
      </c>
      <c r="Y32" s="57">
        <v>860.24733814999979</v>
      </c>
      <c r="Z32" s="58">
        <v>664.99771042100008</v>
      </c>
      <c r="AA32" s="58">
        <v>668.78016120000007</v>
      </c>
      <c r="AB32" s="58">
        <v>659.74867102000007</v>
      </c>
      <c r="AC32" s="58">
        <v>660.74790621000011</v>
      </c>
      <c r="AD32" s="53">
        <v>658.45594946000006</v>
      </c>
    </row>
    <row r="33" spans="1:30" ht="13" x14ac:dyDescent="0.3">
      <c r="A33" s="21"/>
      <c r="B33" s="31" t="s">
        <v>15</v>
      </c>
      <c r="C33" s="67">
        <v>21229.450664708191</v>
      </c>
      <c r="D33" s="68">
        <v>22477.7834974285</v>
      </c>
      <c r="E33" s="68">
        <v>23620.081533913944</v>
      </c>
      <c r="F33" s="68">
        <v>23012.869801332366</v>
      </c>
      <c r="G33" s="69">
        <v>21946.714810087477</v>
      </c>
      <c r="H33" s="69">
        <v>21782.590987785017</v>
      </c>
      <c r="I33" s="69">
        <v>21823.665952631225</v>
      </c>
      <c r="J33" s="69">
        <v>21425.588662557268</v>
      </c>
      <c r="K33" s="69">
        <v>22468.906997815222</v>
      </c>
      <c r="L33" s="66">
        <v>4.7538702001012421E-2</v>
      </c>
      <c r="M33" s="42">
        <v>19658.949917652862</v>
      </c>
      <c r="N33" s="43">
        <v>20236.061721937847</v>
      </c>
      <c r="O33" s="43">
        <v>20873.433106257551</v>
      </c>
      <c r="P33" s="43">
        <v>20211.939890375976</v>
      </c>
      <c r="Q33" s="44">
        <v>19144.884736397478</v>
      </c>
      <c r="R33" s="44">
        <v>18349.589149940417</v>
      </c>
      <c r="S33" s="44">
        <v>18436.505357358776</v>
      </c>
      <c r="T33" s="44">
        <v>18552.871411384167</v>
      </c>
      <c r="U33" s="82">
        <v>18888.008175743955</v>
      </c>
      <c r="V33" s="93">
        <v>1570.5007470553273</v>
      </c>
      <c r="W33" s="57">
        <v>2241.7217754906542</v>
      </c>
      <c r="X33" s="57">
        <v>2746.648427656392</v>
      </c>
      <c r="Y33" s="57">
        <v>2800.9299109563926</v>
      </c>
      <c r="Z33" s="58">
        <v>2801.8300736900001</v>
      </c>
      <c r="AA33" s="58">
        <v>3433.0018378445998</v>
      </c>
      <c r="AB33" s="58">
        <v>3387.1605952724499</v>
      </c>
      <c r="AC33" s="58">
        <v>2872.7172511731001</v>
      </c>
      <c r="AD33" s="53">
        <v>3580.8988220712672</v>
      </c>
    </row>
    <row r="34" spans="1:30" s="2" customFormat="1" ht="13" x14ac:dyDescent="0.3">
      <c r="A34" s="21"/>
      <c r="B34" s="29"/>
      <c r="C34" s="61"/>
      <c r="D34" s="62"/>
      <c r="E34" s="62"/>
      <c r="F34" s="62"/>
      <c r="G34" s="63"/>
      <c r="H34" s="63"/>
      <c r="I34" s="63"/>
      <c r="J34" s="63"/>
      <c r="K34" s="63"/>
      <c r="L34" s="66" t="s">
        <v>62</v>
      </c>
      <c r="M34" s="36"/>
      <c r="N34" s="37"/>
      <c r="O34" s="37"/>
      <c r="P34" s="37"/>
      <c r="Q34" s="38"/>
      <c r="R34" s="38"/>
      <c r="S34" s="38"/>
      <c r="T34" s="38"/>
      <c r="U34" s="80"/>
      <c r="V34" s="90"/>
      <c r="W34" s="53"/>
      <c r="X34" s="53"/>
      <c r="Y34" s="53"/>
      <c r="Z34" s="54"/>
      <c r="AA34" s="54"/>
      <c r="AB34" s="54"/>
      <c r="AC34" s="54"/>
      <c r="AD34" s="53"/>
    </row>
    <row r="35" spans="1:30" s="19" customFormat="1" ht="30" customHeight="1" x14ac:dyDescent="0.3">
      <c r="A35" s="22" t="s">
        <v>55</v>
      </c>
      <c r="B35" s="32" t="s">
        <v>38</v>
      </c>
      <c r="C35" s="64">
        <v>0.22241728487506107</v>
      </c>
      <c r="D35" s="65">
        <v>0.2332065912644555</v>
      </c>
      <c r="E35" s="65">
        <v>0.30674633041944371</v>
      </c>
      <c r="F35" s="65">
        <v>0.32640529665395596</v>
      </c>
      <c r="G35" s="66">
        <v>0.29222106316709529</v>
      </c>
      <c r="H35" s="66">
        <v>0.27685838524241424</v>
      </c>
      <c r="I35" s="66">
        <v>0.25133870847644496</v>
      </c>
      <c r="J35" s="66">
        <v>0.27803644915082643</v>
      </c>
      <c r="K35" s="66">
        <v>0.23509806153349574</v>
      </c>
      <c r="L35" s="66">
        <v>-0.14693803092755853</v>
      </c>
      <c r="M35" s="45">
        <v>0.23231014961297108</v>
      </c>
      <c r="N35" s="46">
        <v>0.24673841618137909</v>
      </c>
      <c r="O35" s="46">
        <v>0.32162180305919669</v>
      </c>
      <c r="P35" s="46">
        <v>0.33950558391046365</v>
      </c>
      <c r="Q35" s="47">
        <v>0.29746725485451325</v>
      </c>
      <c r="R35" s="47">
        <v>0.27909372887186357</v>
      </c>
      <c r="S35" s="47">
        <v>0.25076161355556131</v>
      </c>
      <c r="T35" s="47">
        <v>0.28150037761938879</v>
      </c>
      <c r="U35" s="83">
        <v>0.23631278843823425</v>
      </c>
      <c r="V35" s="94">
        <v>0.15981241469719062</v>
      </c>
      <c r="W35" s="59">
        <v>0.13350396646118556</v>
      </c>
      <c r="X35" s="59">
        <v>0.18094197500221626</v>
      </c>
      <c r="Y35" s="59">
        <v>0.2074474077470464</v>
      </c>
      <c r="Z35" s="60">
        <v>0.23835816593863918</v>
      </c>
      <c r="AA35" s="60">
        <v>0.25265854828084466</v>
      </c>
      <c r="AB35" s="60">
        <v>0.25732383313814733</v>
      </c>
      <c r="AC35" s="60">
        <v>0.24233072152642221</v>
      </c>
      <c r="AD35" s="55">
        <v>0.22176176844720361</v>
      </c>
    </row>
    <row r="36" spans="1:30" ht="13" x14ac:dyDescent="0.3">
      <c r="A36" s="21"/>
      <c r="B36" s="31" t="s">
        <v>16</v>
      </c>
      <c r="C36" s="67">
        <v>31797.653854812776</v>
      </c>
      <c r="D36" s="68">
        <v>38657.876696242623</v>
      </c>
      <c r="E36" s="68">
        <v>59774.130144080009</v>
      </c>
      <c r="F36" s="68">
        <v>71448.588704089998</v>
      </c>
      <c r="G36" s="69">
        <v>70790.004450512002</v>
      </c>
      <c r="H36" s="69">
        <v>67694.938550182007</v>
      </c>
      <c r="I36" s="69">
        <v>59719.773105322005</v>
      </c>
      <c r="J36" s="69">
        <v>68182.953299772009</v>
      </c>
      <c r="K36" s="69">
        <v>57080.764408791998</v>
      </c>
      <c r="L36" s="66">
        <v>-0.15683271921166989</v>
      </c>
      <c r="M36" s="42">
        <v>28679.951225012774</v>
      </c>
      <c r="N36" s="43">
        <v>36013.220996112621</v>
      </c>
      <c r="O36" s="43">
        <v>56045.818906760011</v>
      </c>
      <c r="P36" s="43">
        <v>66943.949696469994</v>
      </c>
      <c r="Q36" s="44">
        <v>65665.164016672003</v>
      </c>
      <c r="R36" s="44">
        <v>62471.042500002004</v>
      </c>
      <c r="S36" s="44">
        <v>54342.832049902005</v>
      </c>
      <c r="T36" s="44">
        <v>62927.602546632006</v>
      </c>
      <c r="U36" s="82">
        <v>52585.941126461999</v>
      </c>
      <c r="V36" s="93">
        <v>3117.7026298000005</v>
      </c>
      <c r="W36" s="57">
        <v>2644.6557001299998</v>
      </c>
      <c r="X36" s="57">
        <v>3728.3112373199997</v>
      </c>
      <c r="Y36" s="57">
        <v>4504.6390076199996</v>
      </c>
      <c r="Z36" s="58">
        <v>5124.8404338399996</v>
      </c>
      <c r="AA36" s="58">
        <v>5223.8960501800002</v>
      </c>
      <c r="AB36" s="58">
        <v>5376.9410554199994</v>
      </c>
      <c r="AC36" s="58">
        <v>5255.3507531400001</v>
      </c>
      <c r="AD36" s="53">
        <v>4494.8232823299995</v>
      </c>
    </row>
    <row r="37" spans="1:30" ht="13" x14ac:dyDescent="0.3">
      <c r="A37" s="21" t="s">
        <v>5</v>
      </c>
      <c r="B37" s="31" t="s">
        <v>17</v>
      </c>
      <c r="C37" s="67">
        <v>142963.95117256528</v>
      </c>
      <c r="D37" s="68">
        <v>165766.65559338639</v>
      </c>
      <c r="E37" s="68">
        <v>194865.02108222485</v>
      </c>
      <c r="F37" s="68">
        <v>218895.31032897858</v>
      </c>
      <c r="G37" s="69">
        <v>242248.12435930903</v>
      </c>
      <c r="H37" s="69">
        <v>244511.06471241263</v>
      </c>
      <c r="I37" s="69">
        <v>237606.74775218253</v>
      </c>
      <c r="J37" s="69">
        <v>245230.26929747904</v>
      </c>
      <c r="K37" s="69">
        <v>242795.55533748789</v>
      </c>
      <c r="L37" s="66">
        <v>-1.00504966402956E-2</v>
      </c>
      <c r="M37" s="42">
        <v>123455.43779638383</v>
      </c>
      <c r="N37" s="43">
        <v>145957.08910459673</v>
      </c>
      <c r="O37" s="43">
        <v>174260.01089995878</v>
      </c>
      <c r="P37" s="43">
        <v>197180.70296636072</v>
      </c>
      <c r="Q37" s="44">
        <v>220747.53756943042</v>
      </c>
      <c r="R37" s="44">
        <v>223835.35005433054</v>
      </c>
      <c r="S37" s="44">
        <v>216711.1276697111</v>
      </c>
      <c r="T37" s="44">
        <v>223543.58128682585</v>
      </c>
      <c r="U37" s="82">
        <v>222526.85296465256</v>
      </c>
      <c r="V37" s="93">
        <v>19508.51337618145</v>
      </c>
      <c r="W37" s="57">
        <v>19809.566488789656</v>
      </c>
      <c r="X37" s="57">
        <v>20605.010182266076</v>
      </c>
      <c r="Y37" s="57">
        <v>21714.607362617844</v>
      </c>
      <c r="Z37" s="58">
        <v>21500.586789878613</v>
      </c>
      <c r="AA37" s="58">
        <v>20675.714658082084</v>
      </c>
      <c r="AB37" s="58">
        <v>20895.620082471432</v>
      </c>
      <c r="AC37" s="58">
        <v>21686.688010653201</v>
      </c>
      <c r="AD37" s="53">
        <v>20268.702372835352</v>
      </c>
    </row>
    <row r="38" spans="1:30" ht="13" x14ac:dyDescent="0.3">
      <c r="A38" s="21"/>
      <c r="B38" s="31"/>
      <c r="C38" s="61"/>
      <c r="D38" s="62"/>
      <c r="E38" s="62"/>
      <c r="F38" s="62"/>
      <c r="G38" s="63"/>
      <c r="H38" s="63"/>
      <c r="I38" s="63"/>
      <c r="J38" s="63"/>
      <c r="K38" s="63"/>
      <c r="L38" s="66" t="s">
        <v>62</v>
      </c>
      <c r="M38" s="36"/>
      <c r="N38" s="37"/>
      <c r="O38" s="37"/>
      <c r="P38" s="37"/>
      <c r="Q38" s="38"/>
      <c r="R38" s="38"/>
      <c r="S38" s="38"/>
      <c r="T38" s="38"/>
      <c r="U38" s="80"/>
      <c r="V38" s="90"/>
      <c r="W38" s="53"/>
      <c r="X38" s="53"/>
      <c r="Y38" s="53"/>
      <c r="Z38" s="54"/>
      <c r="AA38" s="54"/>
      <c r="AB38" s="54"/>
      <c r="AC38" s="54"/>
      <c r="AD38" s="53"/>
    </row>
    <row r="39" spans="1:30" ht="13.5" thickBot="1" x14ac:dyDescent="0.35">
      <c r="A39" s="23" t="s">
        <v>56</v>
      </c>
      <c r="B39" s="33" t="s">
        <v>18</v>
      </c>
      <c r="C39" s="70">
        <v>0.85686066289579499</v>
      </c>
      <c r="D39" s="71">
        <v>0.84001388349558759</v>
      </c>
      <c r="E39" s="71">
        <v>0.7637742732625028</v>
      </c>
      <c r="F39" s="71">
        <v>0.73022598204221012</v>
      </c>
      <c r="G39" s="72">
        <v>0.75381651806819139</v>
      </c>
      <c r="H39" s="72">
        <v>0.75734755083437866</v>
      </c>
      <c r="I39" s="72">
        <v>0.78474007850095684</v>
      </c>
      <c r="J39" s="72">
        <v>0.75303845353255239</v>
      </c>
      <c r="K39" s="72">
        <v>0.77380071826945929</v>
      </c>
      <c r="L39" s="72">
        <v>2.75428625391686E-2</v>
      </c>
      <c r="M39" s="48">
        <v>0.85686066289579499</v>
      </c>
      <c r="N39" s="49">
        <v>0.84001388349558759</v>
      </c>
      <c r="O39" s="49">
        <v>0.7637742732625028</v>
      </c>
      <c r="P39" s="49">
        <v>0.73022598204221012</v>
      </c>
      <c r="Q39" s="50">
        <v>0.75381651806819139</v>
      </c>
      <c r="R39" s="50">
        <v>0.75734755083437866</v>
      </c>
      <c r="S39" s="50">
        <v>0.78474007850095684</v>
      </c>
      <c r="T39" s="50">
        <v>0.75303845353255239</v>
      </c>
      <c r="U39" s="84">
        <v>0.77380071826945929</v>
      </c>
      <c r="V39" s="95" t="s">
        <v>4</v>
      </c>
      <c r="W39" s="96" t="s">
        <v>4</v>
      </c>
      <c r="X39" s="96" t="s">
        <v>4</v>
      </c>
      <c r="Y39" s="96" t="s">
        <v>4</v>
      </c>
      <c r="Z39" s="97" t="s">
        <v>4</v>
      </c>
      <c r="AA39" s="97" t="s">
        <v>4</v>
      </c>
      <c r="AB39" s="97" t="s">
        <v>4</v>
      </c>
      <c r="AC39" s="97" t="s">
        <v>4</v>
      </c>
      <c r="AD39" s="96" t="s">
        <v>4</v>
      </c>
    </row>
    <row r="40" spans="1:30" ht="16.5" customHeight="1" x14ac:dyDescent="0.3">
      <c r="A40" s="3" t="s">
        <v>9</v>
      </c>
      <c r="B40" s="2" t="s">
        <v>10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30" ht="13" x14ac:dyDescent="0.3">
      <c r="A41" s="4"/>
      <c r="B41" s="2" t="s">
        <v>59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5"/>
      <c r="N41" s="5"/>
      <c r="O41" s="5"/>
      <c r="P41" s="5"/>
      <c r="Q41" s="5"/>
      <c r="R41" s="2"/>
      <c r="S41" s="2"/>
      <c r="T41" s="2"/>
      <c r="U41" s="2"/>
      <c r="V41" s="5"/>
      <c r="W41" s="5"/>
      <c r="X41" s="5"/>
      <c r="Y41" s="5"/>
      <c r="Z41" s="5"/>
      <c r="AA41" s="2"/>
      <c r="AB41" s="2"/>
      <c r="AC41" s="2"/>
    </row>
  </sheetData>
  <sheetProtection algorithmName="SHA-512" hashValue="yFyXVhZ0jHqeneyMQEv4snHYSaaZWwxxoY/V209K/A56eKMlXKsdOfIMpuzFZWASU9KZp+96PLfVMJUcWbXdnA==" saltValue="RRIJF9aTIL+zVuXNsQmIGQ==" spinCount="100000" sheet="1" objects="1" scenarios="1" selectLockedCells="1" selectUnlockedCells="1"/>
  <mergeCells count="5">
    <mergeCell ref="L3:L4"/>
    <mergeCell ref="A1:L2"/>
    <mergeCell ref="C3:K3"/>
    <mergeCell ref="M3:U3"/>
    <mergeCell ref="V3:A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A57F-EE15-4D7A-99C8-E90FE897FA5A}">
  <sheetPr codeName="Sheet14"/>
  <dimension ref="A1:S23"/>
  <sheetViews>
    <sheetView workbookViewId="0">
      <selection activeCell="F11" sqref="F11"/>
    </sheetView>
  </sheetViews>
  <sheetFormatPr defaultRowHeight="14.5" x14ac:dyDescent="0.35"/>
  <cols>
    <col min="2" max="2" width="10.54296875" style="12" bestFit="1" customWidth="1"/>
    <col min="3" max="3" width="12" style="12" customWidth="1"/>
    <col min="4" max="4" width="10.54296875" style="12" bestFit="1" customWidth="1"/>
    <col min="5" max="5" width="9.54296875" bestFit="1" customWidth="1"/>
    <col min="19" max="19" width="10.26953125" bestFit="1" customWidth="1"/>
  </cols>
  <sheetData>
    <row r="1" spans="1:19" x14ac:dyDescent="0.35">
      <c r="A1" s="9" t="s">
        <v>21</v>
      </c>
      <c r="B1" s="16" t="s">
        <v>1</v>
      </c>
      <c r="C1" s="16" t="s">
        <v>2</v>
      </c>
      <c r="D1" s="16" t="s">
        <v>39</v>
      </c>
      <c r="Q1" s="9" t="s">
        <v>20</v>
      </c>
      <c r="R1" s="9" t="s">
        <v>21</v>
      </c>
      <c r="S1" s="16" t="s">
        <v>26</v>
      </c>
    </row>
    <row r="2" spans="1:19" x14ac:dyDescent="0.35">
      <c r="A2" s="20">
        <v>2018</v>
      </c>
      <c r="B2" s="10">
        <v>2314.6480730928497</v>
      </c>
      <c r="C2" s="10">
        <v>-1839.872602706452</v>
      </c>
      <c r="D2" s="10">
        <v>474.78</v>
      </c>
      <c r="Q2" s="122">
        <v>2018</v>
      </c>
      <c r="R2" s="8" t="s">
        <v>27</v>
      </c>
      <c r="S2" s="10">
        <v>-1359.83</v>
      </c>
    </row>
    <row r="3" spans="1:19" x14ac:dyDescent="0.35">
      <c r="A3" s="20">
        <v>2019</v>
      </c>
      <c r="B3" s="10">
        <v>1276.5919343100031</v>
      </c>
      <c r="C3" s="10">
        <v>270.57864407665147</v>
      </c>
      <c r="D3" s="10">
        <v>1817.7492224633061</v>
      </c>
      <c r="Q3" s="122"/>
      <c r="R3" s="8" t="s">
        <v>28</v>
      </c>
      <c r="S3" s="10">
        <v>802.72</v>
      </c>
    </row>
    <row r="4" spans="1:19" x14ac:dyDescent="0.35">
      <c r="A4" s="20">
        <v>2020</v>
      </c>
      <c r="B4" s="10">
        <v>80.105760774208733</v>
      </c>
      <c r="C4" s="10">
        <v>1752.43334274875</v>
      </c>
      <c r="D4" s="10">
        <v>1832.5391035229586</v>
      </c>
      <c r="Q4" s="122"/>
      <c r="R4" s="8" t="s">
        <v>29</v>
      </c>
      <c r="S4" s="10">
        <v>876.18</v>
      </c>
    </row>
    <row r="5" spans="1:19" x14ac:dyDescent="0.35">
      <c r="A5" s="20">
        <v>2021</v>
      </c>
      <c r="B5" s="10">
        <v>1479.6394397927925</v>
      </c>
      <c r="C5" s="10">
        <v>2508.4039039986174</v>
      </c>
      <c r="D5" s="10">
        <v>3988.0433437914098</v>
      </c>
      <c r="E5" s="18"/>
      <c r="Q5" s="122"/>
      <c r="R5" s="8" t="s">
        <v>30</v>
      </c>
      <c r="S5" s="10">
        <v>474.78</v>
      </c>
    </row>
    <row r="6" spans="1:19" x14ac:dyDescent="0.35">
      <c r="A6" s="20">
        <v>2022</v>
      </c>
      <c r="B6" s="10">
        <v>1976.6405553634218</v>
      </c>
      <c r="C6" s="10">
        <v>2114.935442833882</v>
      </c>
      <c r="D6" s="10">
        <v>4091.5759981973038</v>
      </c>
      <c r="Q6" s="122">
        <v>2019</v>
      </c>
      <c r="R6" s="8" t="s">
        <v>27</v>
      </c>
      <c r="S6" s="10">
        <v>-1190.7507637156809</v>
      </c>
    </row>
    <row r="7" spans="1:19" x14ac:dyDescent="0.35">
      <c r="Q7" s="122"/>
      <c r="R7" s="8" t="s">
        <v>28</v>
      </c>
      <c r="S7" s="10">
        <v>-1492.930234233098</v>
      </c>
    </row>
    <row r="8" spans="1:19" x14ac:dyDescent="0.35">
      <c r="Q8" s="122"/>
      <c r="R8" s="8" t="s">
        <v>29</v>
      </c>
      <c r="S8" s="10">
        <v>-2542.58233628368</v>
      </c>
    </row>
    <row r="9" spans="1:19" x14ac:dyDescent="0.35">
      <c r="Q9" s="122"/>
      <c r="R9" s="8" t="s">
        <v>30</v>
      </c>
      <c r="S9" s="10">
        <v>1817.7492224633061</v>
      </c>
    </row>
    <row r="10" spans="1:19" x14ac:dyDescent="0.35">
      <c r="Q10" s="122">
        <v>2020</v>
      </c>
      <c r="R10" s="8" t="s">
        <v>27</v>
      </c>
      <c r="S10" s="10">
        <v>4.7</v>
      </c>
    </row>
    <row r="11" spans="1:19" x14ac:dyDescent="0.35">
      <c r="Q11" s="122"/>
      <c r="R11" s="8" t="s">
        <v>28</v>
      </c>
      <c r="S11" s="10">
        <v>-155.01</v>
      </c>
    </row>
    <row r="12" spans="1:19" x14ac:dyDescent="0.35">
      <c r="Q12" s="122"/>
      <c r="R12" s="8" t="s">
        <v>29</v>
      </c>
      <c r="S12" s="10">
        <v>-1020.7099354126594</v>
      </c>
    </row>
    <row r="13" spans="1:19" x14ac:dyDescent="0.35">
      <c r="Q13" s="122"/>
      <c r="R13" s="8" t="s">
        <v>30</v>
      </c>
      <c r="S13" s="10">
        <v>1832.5391035229586</v>
      </c>
    </row>
    <row r="14" spans="1:19" x14ac:dyDescent="0.35">
      <c r="Q14" s="122">
        <v>2021</v>
      </c>
      <c r="R14" s="8" t="s">
        <v>27</v>
      </c>
      <c r="S14" s="10">
        <v>2302.8718614513282</v>
      </c>
    </row>
    <row r="15" spans="1:19" x14ac:dyDescent="0.35">
      <c r="Q15" s="122"/>
      <c r="R15" s="8" t="s">
        <v>28</v>
      </c>
      <c r="S15" s="10">
        <v>3354.2847484473346</v>
      </c>
    </row>
    <row r="16" spans="1:19" x14ac:dyDescent="0.35">
      <c r="Q16" s="122"/>
      <c r="R16" s="8" t="s">
        <v>29</v>
      </c>
      <c r="S16" s="10">
        <v>2603.6824734092761</v>
      </c>
    </row>
    <row r="17" spans="17:19" x14ac:dyDescent="0.35">
      <c r="Q17" s="122"/>
      <c r="R17" s="8" t="s">
        <v>30</v>
      </c>
      <c r="S17" s="10">
        <v>3988.0433437914098</v>
      </c>
    </row>
    <row r="18" spans="17:19" x14ac:dyDescent="0.35">
      <c r="Q18" s="122">
        <v>2022</v>
      </c>
      <c r="R18" s="8" t="s">
        <v>27</v>
      </c>
      <c r="S18" s="10">
        <v>3369.1349889509343</v>
      </c>
    </row>
    <row r="19" spans="17:19" x14ac:dyDescent="0.35">
      <c r="Q19" s="122"/>
      <c r="R19" s="8" t="s">
        <v>28</v>
      </c>
      <c r="S19" s="10">
        <v>4852.9147093821111</v>
      </c>
    </row>
    <row r="20" spans="17:19" x14ac:dyDescent="0.35">
      <c r="Q20" s="122"/>
      <c r="R20" s="8" t="s">
        <v>29</v>
      </c>
      <c r="S20" s="10">
        <v>2448.3330427031824</v>
      </c>
    </row>
    <row r="21" spans="17:19" x14ac:dyDescent="0.35">
      <c r="Q21" s="122"/>
      <c r="R21" s="8" t="s">
        <v>31</v>
      </c>
      <c r="S21" s="10">
        <v>2250.7966344206488</v>
      </c>
    </row>
    <row r="22" spans="17:19" x14ac:dyDescent="0.35">
      <c r="Q22" s="122"/>
      <c r="R22" s="8" t="s">
        <v>32</v>
      </c>
      <c r="S22" s="10">
        <v>3084.3248554008442</v>
      </c>
    </row>
    <row r="23" spans="17:19" x14ac:dyDescent="0.35">
      <c r="Q23" s="122"/>
      <c r="R23" s="8" t="s">
        <v>30</v>
      </c>
      <c r="S23" s="10">
        <v>4091.5759981973038</v>
      </c>
    </row>
  </sheetData>
  <mergeCells count="5">
    <mergeCell ref="Q2:Q5"/>
    <mergeCell ref="Q6:Q9"/>
    <mergeCell ref="Q10:Q13"/>
    <mergeCell ref="Q14:Q17"/>
    <mergeCell ref="Q18:Q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9B79-E3AA-4FE6-B2AB-2F1D0FFF5DE2}">
  <sheetPr codeName="Sheet6">
    <pageSetUpPr fitToPage="1"/>
  </sheetPr>
  <dimension ref="A1:Y93"/>
  <sheetViews>
    <sheetView showGridLines="0" topLeftCell="A15" zoomScale="85" zoomScaleNormal="85" workbookViewId="0">
      <selection activeCell="K40" sqref="K40"/>
    </sheetView>
  </sheetViews>
  <sheetFormatPr defaultRowHeight="14.5" x14ac:dyDescent="0.35"/>
  <sheetData>
    <row r="1" spans="1:25" x14ac:dyDescent="0.35">
      <c r="A1" s="85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3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3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x14ac:dyDescent="0.3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3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3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x14ac:dyDescent="0.3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x14ac:dyDescent="0.3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x14ac:dyDescent="0.3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x14ac:dyDescent="0.3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x14ac:dyDescent="0.3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x14ac:dyDescent="0.3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3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x14ac:dyDescent="0.3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x14ac:dyDescent="0.3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x14ac:dyDescent="0.3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25" x14ac:dyDescent="0.3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3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x14ac:dyDescent="0.3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3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x14ac:dyDescent="0.3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x14ac:dyDescent="0.3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x14ac:dyDescent="0.3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25" x14ac:dyDescent="0.3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25" x14ac:dyDescent="0.3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x14ac:dyDescent="0.3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x14ac:dyDescent="0.3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5" x14ac:dyDescent="0.3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5" x14ac:dyDescent="0.3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x14ac:dyDescent="0.3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25" x14ac:dyDescent="0.3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x14ac:dyDescent="0.3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x14ac:dyDescent="0.3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x14ac:dyDescent="0.3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x14ac:dyDescent="0.3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x14ac:dyDescent="0.3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x14ac:dyDescent="0.3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 x14ac:dyDescent="0.3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x14ac:dyDescent="0.3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 x14ac:dyDescent="0.3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5" x14ac:dyDescent="0.3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 x14ac:dyDescent="0.3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3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 x14ac:dyDescent="0.3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5" x14ac:dyDescent="0.3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</row>
    <row r="47" spans="1:25" x14ac:dyDescent="0.3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</row>
    <row r="48" spans="1:25" x14ac:dyDescent="0.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</row>
    <row r="49" spans="1:25" x14ac:dyDescent="0.3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</row>
    <row r="50" spans="1:25" x14ac:dyDescent="0.3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1:25" x14ac:dyDescent="0.3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 x14ac:dyDescent="0.3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1:25" x14ac:dyDescent="0.3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1:25" x14ac:dyDescent="0.3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1:25" x14ac:dyDescent="0.3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1:25" x14ac:dyDescent="0.3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1:25" x14ac:dyDescent="0.3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1:25" x14ac:dyDescent="0.3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 x14ac:dyDescent="0.3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1:25" x14ac:dyDescent="0.3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1:25" x14ac:dyDescent="0.3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1:25" x14ac:dyDescent="0.3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 x14ac:dyDescent="0.3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spans="1:25" x14ac:dyDescent="0.3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</row>
    <row r="65" spans="1:25" x14ac:dyDescent="0.3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</row>
    <row r="66" spans="1:25" x14ac:dyDescent="0.3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</row>
    <row r="67" spans="1:25" x14ac:dyDescent="0.3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25" x14ac:dyDescent="0.3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  <row r="69" spans="1:25" x14ac:dyDescent="0.3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</row>
    <row r="70" spans="1:25" x14ac:dyDescent="0.3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</row>
    <row r="71" spans="1:25" x14ac:dyDescent="0.3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 x14ac:dyDescent="0.3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</row>
    <row r="73" spans="1:25" x14ac:dyDescent="0.3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</row>
    <row r="74" spans="1:25" x14ac:dyDescent="0.3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</row>
    <row r="75" spans="1:25" x14ac:dyDescent="0.3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</row>
    <row r="76" spans="1:25" x14ac:dyDescent="0.3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</row>
    <row r="77" spans="1:25" x14ac:dyDescent="0.3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</row>
    <row r="78" spans="1:25" x14ac:dyDescent="0.3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3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</row>
    <row r="80" spans="1:25" x14ac:dyDescent="0.3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</row>
    <row r="81" spans="1:25" x14ac:dyDescent="0.3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</row>
    <row r="82" spans="1:25" x14ac:dyDescent="0.3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</row>
    <row r="83" spans="1:25" x14ac:dyDescent="0.3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</row>
    <row r="84" spans="1:25" x14ac:dyDescent="0.3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</row>
    <row r="85" spans="1:25" x14ac:dyDescent="0.3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1:25" x14ac:dyDescent="0.3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x14ac:dyDescent="0.3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x14ac:dyDescent="0.3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</row>
    <row r="89" spans="1:25" x14ac:dyDescent="0.3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</row>
    <row r="90" spans="1:25" x14ac:dyDescent="0.3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</row>
    <row r="91" spans="1:25" x14ac:dyDescent="0.3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</row>
    <row r="92" spans="1:25" x14ac:dyDescent="0.3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</row>
    <row r="93" spans="1:25" x14ac:dyDescent="0.3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</row>
  </sheetData>
  <sheetProtection algorithmName="SHA-512" hashValue="/5klR7bvvcbRBHOt8IdqiR2sCy9EN6O74zV62uWH9juiOvfNNUnTihcRAeyfoO7D35UDgOHrVbbCBFC5hs9lvw==" saltValue="OdI9GyC9muSew1xe07JQAQ==" spinCount="100000" sheet="1" objects="1" scenarios="1" selectLockedCells="1" selectUnlockedCells="1"/>
  <pageMargins left="0.7" right="0.7" top="0.75" bottom="0.75" header="0.3" footer="0.3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A037-22F4-4D3F-9E4B-94BB37A9637E}">
  <dimension ref="B2:I26"/>
  <sheetViews>
    <sheetView showGridLines="0" tabSelected="1" topLeftCell="A11" workbookViewId="0">
      <selection activeCell="I7" sqref="I7"/>
    </sheetView>
  </sheetViews>
  <sheetFormatPr defaultRowHeight="14.5" x14ac:dyDescent="0.35"/>
  <cols>
    <col min="2" max="2" width="31.453125" bestFit="1" customWidth="1"/>
    <col min="3" max="3" width="19.08984375" bestFit="1" customWidth="1"/>
    <col min="4" max="4" width="10.453125" bestFit="1" customWidth="1"/>
    <col min="5" max="5" width="9.08984375" bestFit="1" customWidth="1"/>
  </cols>
  <sheetData>
    <row r="2" spans="2:6" ht="14.5" customHeight="1" x14ac:dyDescent="0.35">
      <c r="B2" s="120" t="s">
        <v>64</v>
      </c>
      <c r="C2" s="121" t="s">
        <v>72</v>
      </c>
      <c r="D2" s="121" t="s">
        <v>73</v>
      </c>
      <c r="E2" s="121" t="s">
        <v>74</v>
      </c>
      <c r="F2" s="121" t="s">
        <v>75</v>
      </c>
    </row>
    <row r="3" spans="2:6" x14ac:dyDescent="0.35">
      <c r="B3" s="120"/>
      <c r="C3" s="121"/>
      <c r="D3" s="121"/>
      <c r="E3" s="121"/>
      <c r="F3" s="121"/>
    </row>
    <row r="4" spans="2:6" x14ac:dyDescent="0.35">
      <c r="B4" s="100" t="s">
        <v>77</v>
      </c>
      <c r="C4" s="98">
        <v>56123.277378310348</v>
      </c>
      <c r="D4" s="101">
        <f>C4/$C$24</f>
        <v>0.28172604034077681</v>
      </c>
      <c r="E4" s="10">
        <v>1198.4796661400003</v>
      </c>
      <c r="F4" s="101">
        <f>E4/C4</f>
        <v>2.1354413393597897E-2</v>
      </c>
    </row>
    <row r="5" spans="2:6" x14ac:dyDescent="0.35">
      <c r="B5" s="100" t="s">
        <v>65</v>
      </c>
      <c r="C5" s="98">
        <v>26080.869478900022</v>
      </c>
      <c r="D5" s="101">
        <f t="shared" ref="D5:D23" si="0">C5/$C$24</f>
        <v>0.13092001091466429</v>
      </c>
      <c r="E5" s="10">
        <v>525.18619550999983</v>
      </c>
      <c r="F5" s="101">
        <f t="shared" ref="F5:F24" si="1">E5/C5</f>
        <v>2.0136836156282544E-2</v>
      </c>
    </row>
    <row r="6" spans="2:6" x14ac:dyDescent="0.35">
      <c r="B6" s="100" t="s">
        <v>78</v>
      </c>
      <c r="C6" s="98">
        <v>24675.611251440045</v>
      </c>
      <c r="D6" s="101">
        <f t="shared" si="0"/>
        <v>0.12386593541208862</v>
      </c>
      <c r="E6" s="10">
        <v>345.44099153000002</v>
      </c>
      <c r="F6" s="101">
        <f t="shared" si="1"/>
        <v>1.3999288123403241E-2</v>
      </c>
    </row>
    <row r="7" spans="2:6" x14ac:dyDescent="0.35">
      <c r="B7" s="100" t="s">
        <v>79</v>
      </c>
      <c r="C7" s="98">
        <v>16002.964482150057</v>
      </c>
      <c r="D7" s="101">
        <f t="shared" si="0"/>
        <v>8.0331228464797066E-2</v>
      </c>
      <c r="E7" s="10">
        <v>1649.0679831900013</v>
      </c>
      <c r="F7" s="101">
        <f t="shared" si="1"/>
        <v>0.10304765626577476</v>
      </c>
    </row>
    <row r="8" spans="2:6" x14ac:dyDescent="0.35">
      <c r="B8" s="100" t="s">
        <v>80</v>
      </c>
      <c r="C8" s="98">
        <v>15675.086332320067</v>
      </c>
      <c r="D8" s="101">
        <f t="shared" si="0"/>
        <v>7.8685355002290375E-2</v>
      </c>
      <c r="E8" s="10">
        <v>413.74546456000007</v>
      </c>
      <c r="F8" s="101">
        <f t="shared" si="1"/>
        <v>2.6395099573193973E-2</v>
      </c>
    </row>
    <row r="9" spans="2:6" x14ac:dyDescent="0.35">
      <c r="B9" s="100" t="s">
        <v>81</v>
      </c>
      <c r="C9" s="98">
        <v>14481.27773119998</v>
      </c>
      <c r="D9" s="101">
        <f t="shared" si="0"/>
        <v>7.2692708353178218E-2</v>
      </c>
      <c r="E9" s="10">
        <v>226.14625043999993</v>
      </c>
      <c r="F9" s="101">
        <f t="shared" si="1"/>
        <v>1.5616456961720083E-2</v>
      </c>
    </row>
    <row r="10" spans="2:6" x14ac:dyDescent="0.35">
      <c r="B10" s="100" t="s">
        <v>66</v>
      </c>
      <c r="C10" s="98">
        <v>12221.873733839995</v>
      </c>
      <c r="D10" s="101">
        <f t="shared" si="0"/>
        <v>6.1351016074310177E-2</v>
      </c>
      <c r="E10" s="10">
        <v>1016.5397051499998</v>
      </c>
      <c r="F10" s="101">
        <f t="shared" si="1"/>
        <v>8.3173801929846386E-2</v>
      </c>
    </row>
    <row r="11" spans="2:6" x14ac:dyDescent="0.35">
      <c r="B11" s="100" t="s">
        <v>82</v>
      </c>
      <c r="C11" s="98">
        <v>9263.1952877999865</v>
      </c>
      <c r="D11" s="101">
        <f t="shared" si="0"/>
        <v>4.6499125696885663E-2</v>
      </c>
      <c r="E11" s="10">
        <v>1049.3366159000004</v>
      </c>
      <c r="F11" s="101">
        <f t="shared" si="1"/>
        <v>0.11328020011431912</v>
      </c>
    </row>
    <row r="12" spans="2:6" x14ac:dyDescent="0.35">
      <c r="B12" s="100" t="s">
        <v>67</v>
      </c>
      <c r="C12" s="98">
        <v>7239.9969928499904</v>
      </c>
      <c r="D12" s="101">
        <f t="shared" si="0"/>
        <v>3.6343132121913986E-2</v>
      </c>
      <c r="E12" s="10">
        <v>966.52859397999998</v>
      </c>
      <c r="F12" s="101">
        <f t="shared" si="1"/>
        <v>0.13349848003176182</v>
      </c>
    </row>
    <row r="13" spans="2:6" x14ac:dyDescent="0.35">
      <c r="B13" s="100" t="s">
        <v>83</v>
      </c>
      <c r="C13" s="98">
        <v>4553.7027317300253</v>
      </c>
      <c r="D13" s="101">
        <f t="shared" si="0"/>
        <v>2.2858548171584017E-2</v>
      </c>
      <c r="E13" s="10">
        <v>403.50098564000012</v>
      </c>
      <c r="F13" s="101">
        <f t="shared" si="1"/>
        <v>8.8609426089327439E-2</v>
      </c>
    </row>
    <row r="14" spans="2:6" x14ac:dyDescent="0.35">
      <c r="B14" s="100" t="s">
        <v>68</v>
      </c>
      <c r="C14" s="98">
        <v>3806.5631318799919</v>
      </c>
      <c r="D14" s="101">
        <f t="shared" si="0"/>
        <v>1.9108077941046683E-2</v>
      </c>
      <c r="E14" s="10">
        <v>13.280611909999999</v>
      </c>
      <c r="F14" s="101">
        <f t="shared" si="1"/>
        <v>3.4888721006029783E-3</v>
      </c>
    </row>
    <row r="15" spans="2:6" x14ac:dyDescent="0.35">
      <c r="B15" s="100" t="s">
        <v>84</v>
      </c>
      <c r="C15" s="98">
        <v>2877.3410317700004</v>
      </c>
      <c r="D15" s="101">
        <f t="shared" si="0"/>
        <v>1.4443595125894841E-2</v>
      </c>
      <c r="E15" s="10">
        <v>263.08173089999997</v>
      </c>
      <c r="F15" s="101">
        <f t="shared" si="1"/>
        <v>9.1432238304461552E-2</v>
      </c>
    </row>
    <row r="16" spans="2:6" x14ac:dyDescent="0.35">
      <c r="B16" s="100" t="s">
        <v>85</v>
      </c>
      <c r="C16" s="98">
        <v>2288.6723572400006</v>
      </c>
      <c r="D16" s="101">
        <f t="shared" si="0"/>
        <v>1.1488612763940281E-2</v>
      </c>
      <c r="E16" s="10">
        <v>56.858723420000004</v>
      </c>
      <c r="F16" s="101">
        <f t="shared" si="1"/>
        <v>2.4843540072537147E-2</v>
      </c>
    </row>
    <row r="17" spans="2:9" x14ac:dyDescent="0.35">
      <c r="B17" s="100" t="s">
        <v>86</v>
      </c>
      <c r="C17" s="98">
        <v>2281.9252298199967</v>
      </c>
      <c r="D17" s="101">
        <f t="shared" si="0"/>
        <v>1.145474372455936E-2</v>
      </c>
      <c r="E17" s="10">
        <v>22.095225049999996</v>
      </c>
      <c r="F17" s="101">
        <f t="shared" si="1"/>
        <v>9.6827121069794717E-3</v>
      </c>
    </row>
    <row r="18" spans="2:9" x14ac:dyDescent="0.35">
      <c r="B18" s="100" t="s">
        <v>69</v>
      </c>
      <c r="C18" s="98">
        <v>1360.6811075600003</v>
      </c>
      <c r="D18" s="101">
        <f t="shared" si="0"/>
        <v>6.8303085369623932E-3</v>
      </c>
      <c r="E18" s="10">
        <v>4.1213833900000001</v>
      </c>
      <c r="F18" s="101">
        <f t="shared" si="1"/>
        <v>3.028912040522518E-3</v>
      </c>
    </row>
    <row r="19" spans="2:9" x14ac:dyDescent="0.35">
      <c r="B19" s="100" t="s">
        <v>87</v>
      </c>
      <c r="C19" s="98">
        <v>203.01640701999995</v>
      </c>
      <c r="D19" s="101">
        <f t="shared" si="0"/>
        <v>1.0190960176545197E-3</v>
      </c>
      <c r="E19" s="10">
        <v>10.408735739999999</v>
      </c>
      <c r="F19" s="101">
        <f t="shared" si="1"/>
        <v>5.1270416479071039E-2</v>
      </c>
    </row>
    <row r="20" spans="2:9" x14ac:dyDescent="0.35">
      <c r="B20" s="100" t="s">
        <v>91</v>
      </c>
      <c r="C20" s="98">
        <v>64.27</v>
      </c>
      <c r="D20" s="101">
        <f t="shared" si="0"/>
        <v>3.2262072812767087E-4</v>
      </c>
      <c r="E20" s="10">
        <v>0</v>
      </c>
      <c r="F20" s="101">
        <f t="shared" si="1"/>
        <v>0</v>
      </c>
    </row>
    <row r="21" spans="2:9" x14ac:dyDescent="0.35">
      <c r="B21" s="100" t="s">
        <v>70</v>
      </c>
      <c r="C21" s="98">
        <v>9.029661299999999</v>
      </c>
      <c r="D21" s="101">
        <f t="shared" si="0"/>
        <v>4.5326838390419344E-5</v>
      </c>
      <c r="E21" s="10">
        <v>0</v>
      </c>
      <c r="F21" s="101">
        <f t="shared" si="1"/>
        <v>0</v>
      </c>
      <c r="I21" s="99"/>
    </row>
    <row r="22" spans="2:9" x14ac:dyDescent="0.35">
      <c r="B22" s="100" t="s">
        <v>88</v>
      </c>
      <c r="C22" s="98">
        <v>1.5575849799999999</v>
      </c>
      <c r="D22" s="101">
        <f t="shared" si="0"/>
        <v>7.8187210264248286E-6</v>
      </c>
      <c r="E22" s="10">
        <v>0</v>
      </c>
      <c r="F22" s="101">
        <f t="shared" si="1"/>
        <v>0</v>
      </c>
    </row>
    <row r="23" spans="2:9" x14ac:dyDescent="0.35">
      <c r="B23" s="100" t="s">
        <v>89</v>
      </c>
      <c r="C23" s="98">
        <v>1.3345327812500001</v>
      </c>
      <c r="D23" s="101">
        <f t="shared" si="0"/>
        <v>6.6990499081549832E-6</v>
      </c>
      <c r="E23" s="10">
        <v>1.3345327812500001</v>
      </c>
      <c r="F23" s="101">
        <f t="shared" si="1"/>
        <v>1</v>
      </c>
    </row>
    <row r="24" spans="2:9" x14ac:dyDescent="0.35">
      <c r="B24" s="102" t="s">
        <v>71</v>
      </c>
      <c r="C24" s="103">
        <f>SUM(C4:C23)</f>
        <v>199212.24644489176</v>
      </c>
      <c r="D24" s="104">
        <f>SUM(D4:D23)</f>
        <v>0.99999999999999978</v>
      </c>
      <c r="E24" s="103">
        <f>SUM(E4:E23)</f>
        <v>8165.1533952312529</v>
      </c>
      <c r="F24" s="105">
        <f t="shared" si="1"/>
        <v>4.0987206062605121E-2</v>
      </c>
    </row>
    <row r="26" spans="2:9" x14ac:dyDescent="0.35">
      <c r="B26" s="106" t="s">
        <v>90</v>
      </c>
      <c r="C26" s="107"/>
      <c r="E26" s="18"/>
    </row>
  </sheetData>
  <sheetProtection algorithmName="SHA-512" hashValue="SoIRMuV4B0CpW1lI3URl1OX6TrORSWUppT5MyL3H7cv+ufUArYCzZJe1uEctyU353x6MCzriTOfIV/N/XaagLQ==" saltValue="msqhs0afATUoymMHBIzOuQ==" spinCount="100000" sheet="1" objects="1" scenarios="1" selectLockedCells="1" selectUnlockedCells="1"/>
  <mergeCells count="5">
    <mergeCell ref="B2:B3"/>
    <mergeCell ref="C2:C3"/>
    <mergeCell ref="D2:D3"/>
    <mergeCell ref="E2:E3"/>
    <mergeCell ref="F2:F3"/>
  </mergeCells>
  <conditionalFormatting sqref="C4:C2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{BB39AC76-19C6-41CD-83A3-39C34E907F3A}</x14:id>
        </ext>
      </extLst>
    </cfRule>
  </conditionalFormatting>
  <conditionalFormatting sqref="E4:E2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{B5456074-51CB-48B7-B59E-68C5B4D75172}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39AC76-19C6-41CD-83A3-39C34E907F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C4:C23</xm:sqref>
        </x14:conditionalFormatting>
        <x14:conditionalFormatting xmlns:xm="http://schemas.microsoft.com/office/excel/2006/main">
          <x14:cfRule type="dataBar" id="{B5456074-51CB-48B7-B59E-68C5B4D7517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E4:E23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43B0-36E3-4A00-8F04-58D2CA707953}">
  <sheetPr codeName="Sheet8"/>
  <dimension ref="A1:E21"/>
  <sheetViews>
    <sheetView workbookViewId="0">
      <selection activeCell="F11" sqref="F11"/>
    </sheetView>
  </sheetViews>
  <sheetFormatPr defaultRowHeight="14.5" x14ac:dyDescent="0.35"/>
  <cols>
    <col min="2" max="2" width="7.81640625" bestFit="1" customWidth="1"/>
    <col min="3" max="3" width="11.54296875" bestFit="1" customWidth="1"/>
    <col min="4" max="4" width="10.54296875" bestFit="1" customWidth="1"/>
    <col min="5" max="5" width="11.54296875" style="12" bestFit="1" customWidth="1"/>
  </cols>
  <sheetData>
    <row r="1" spans="1:5" s="7" customFormat="1" x14ac:dyDescent="0.35">
      <c r="A1" s="9" t="s">
        <v>20</v>
      </c>
      <c r="B1" s="9" t="s">
        <v>21</v>
      </c>
      <c r="C1" s="9" t="s">
        <v>1</v>
      </c>
      <c r="D1" s="9" t="s">
        <v>2</v>
      </c>
      <c r="E1" s="11" t="s">
        <v>19</v>
      </c>
    </row>
    <row r="2" spans="1:5" x14ac:dyDescent="0.35">
      <c r="A2" s="122">
        <v>2018</v>
      </c>
      <c r="B2" s="8" t="s">
        <v>27</v>
      </c>
      <c r="C2" s="10">
        <v>86839.061698031001</v>
      </c>
      <c r="D2" s="10">
        <v>19536.129575939998</v>
      </c>
      <c r="E2" s="10">
        <v>106375.191273971</v>
      </c>
    </row>
    <row r="3" spans="1:5" x14ac:dyDescent="0.35">
      <c r="A3" s="122"/>
      <c r="B3" s="8" t="s">
        <v>28</v>
      </c>
      <c r="C3" s="10">
        <v>89492.789050969994</v>
      </c>
      <c r="D3" s="10">
        <v>19317.923549340005</v>
      </c>
      <c r="E3" s="10">
        <v>108810.71260031102</v>
      </c>
    </row>
    <row r="4" spans="1:5" x14ac:dyDescent="0.35">
      <c r="A4" s="122"/>
      <c r="B4" s="8" t="s">
        <v>29</v>
      </c>
      <c r="C4" s="10">
        <v>94257.106095060008</v>
      </c>
      <c r="D4" s="10">
        <v>19993.76295679</v>
      </c>
      <c r="E4" s="10">
        <v>114250.869051852</v>
      </c>
    </row>
    <row r="5" spans="1:5" x14ac:dyDescent="0.35">
      <c r="A5" s="122"/>
      <c r="B5" s="8" t="s">
        <v>30</v>
      </c>
      <c r="C5" s="10">
        <v>99542.627182230004</v>
      </c>
      <c r="D5" s="10">
        <v>20696.164166240022</v>
      </c>
      <c r="E5" s="10">
        <v>120238.80662752101</v>
      </c>
    </row>
    <row r="6" spans="1:5" x14ac:dyDescent="0.35">
      <c r="A6" s="122">
        <v>2019</v>
      </c>
      <c r="B6" s="8" t="s">
        <v>27</v>
      </c>
      <c r="C6" s="10">
        <v>103455.02166412592</v>
      </c>
      <c r="D6" s="10">
        <v>21541.615926300001</v>
      </c>
      <c r="E6" s="10">
        <v>125011.82352765398</v>
      </c>
    </row>
    <row r="7" spans="1:5" x14ac:dyDescent="0.35">
      <c r="A7" s="122"/>
      <c r="B7" s="8" t="s">
        <v>28</v>
      </c>
      <c r="C7" s="10">
        <v>107823.7856128269</v>
      </c>
      <c r="D7" s="10">
        <v>21766.127813530042</v>
      </c>
      <c r="E7" s="10">
        <v>129595.36374372254</v>
      </c>
    </row>
    <row r="8" spans="1:5" x14ac:dyDescent="0.35">
      <c r="A8" s="122"/>
      <c r="B8" s="8" t="s">
        <v>29</v>
      </c>
      <c r="C8" s="10">
        <v>110793.51442167688</v>
      </c>
      <c r="D8" s="10">
        <v>22289.76181258</v>
      </c>
      <c r="E8" s="10">
        <v>133131.142246787</v>
      </c>
    </row>
    <row r="9" spans="1:5" x14ac:dyDescent="0.35">
      <c r="A9" s="122"/>
      <c r="B9" s="8" t="s">
        <v>30</v>
      </c>
      <c r="C9" s="10">
        <v>116541.68544337233</v>
      </c>
      <c r="D9" s="10">
        <v>37784.487867320022</v>
      </c>
      <c r="E9" s="10">
        <v>154316.42571906489</v>
      </c>
    </row>
    <row r="10" spans="1:5" x14ac:dyDescent="0.35">
      <c r="A10" s="122">
        <v>2020</v>
      </c>
      <c r="B10" s="8" t="s">
        <v>27</v>
      </c>
      <c r="C10" s="10">
        <v>118433.44059570009</v>
      </c>
      <c r="D10" s="10">
        <v>40493.857098229957</v>
      </c>
      <c r="E10" s="10">
        <v>158928.07159756497</v>
      </c>
    </row>
    <row r="11" spans="1:5" x14ac:dyDescent="0.35">
      <c r="A11" s="122"/>
      <c r="B11" s="8" t="s">
        <v>28</v>
      </c>
      <c r="C11" s="10">
        <v>121831.33846155625</v>
      </c>
      <c r="D11" s="10">
        <v>40869.085773269973</v>
      </c>
      <c r="E11" s="10">
        <v>162927.01106876519</v>
      </c>
    </row>
    <row r="12" spans="1:5" x14ac:dyDescent="0.35">
      <c r="A12" s="122"/>
      <c r="B12" s="8" t="s">
        <v>29</v>
      </c>
      <c r="C12" s="10">
        <v>123947.93554582476</v>
      </c>
      <c r="D12" s="10">
        <v>40898.134979519964</v>
      </c>
      <c r="E12" s="10">
        <v>164846.07052453596</v>
      </c>
    </row>
    <row r="13" spans="1:5" x14ac:dyDescent="0.35">
      <c r="A13" s="122"/>
      <c r="B13" s="8" t="s">
        <v>30</v>
      </c>
      <c r="C13" s="10">
        <v>126363.79909347199</v>
      </c>
      <c r="D13" s="10">
        <v>40625.691978540039</v>
      </c>
      <c r="E13" s="10">
        <v>166989.49107201202</v>
      </c>
    </row>
    <row r="14" spans="1:5" x14ac:dyDescent="0.35">
      <c r="A14" s="122">
        <v>2021</v>
      </c>
      <c r="B14" s="8" t="s">
        <v>27</v>
      </c>
      <c r="C14" s="10">
        <v>128951.63868900102</v>
      </c>
      <c r="D14" s="10">
        <v>40851.28677873571</v>
      </c>
      <c r="E14" s="10">
        <v>169802.92546773673</v>
      </c>
    </row>
    <row r="15" spans="1:5" x14ac:dyDescent="0.35">
      <c r="A15" s="122"/>
      <c r="B15" s="8" t="s">
        <v>28</v>
      </c>
      <c r="C15" s="10">
        <v>130897.83271058087</v>
      </c>
      <c r="D15" s="10">
        <v>41243.549967369996</v>
      </c>
      <c r="E15" s="10">
        <v>172141.38267795087</v>
      </c>
    </row>
    <row r="16" spans="1:5" x14ac:dyDescent="0.35">
      <c r="A16" s="122"/>
      <c r="B16" s="8" t="s">
        <v>29</v>
      </c>
      <c r="C16" s="10">
        <v>134359.87</v>
      </c>
      <c r="D16" s="10">
        <v>41428.68</v>
      </c>
      <c r="E16" s="10">
        <v>175788.55</v>
      </c>
    </row>
    <row r="17" spans="1:5" x14ac:dyDescent="0.35">
      <c r="A17" s="122"/>
      <c r="B17" s="8" t="s">
        <v>30</v>
      </c>
      <c r="C17" s="10">
        <v>135415.88657319604</v>
      </c>
      <c r="D17" s="10">
        <v>40793.400050935008</v>
      </c>
      <c r="E17" s="10">
        <v>176209.28662413105</v>
      </c>
    </row>
    <row r="18" spans="1:5" x14ac:dyDescent="0.35">
      <c r="A18" s="122">
        <v>2022</v>
      </c>
      <c r="B18" s="8" t="s">
        <v>27</v>
      </c>
      <c r="C18" s="10">
        <v>138284.66058426604</v>
      </c>
      <c r="D18" s="10">
        <v>41288.565963622605</v>
      </c>
      <c r="E18" s="10">
        <v>179573.23</v>
      </c>
    </row>
    <row r="19" spans="1:5" x14ac:dyDescent="0.35">
      <c r="A19" s="122"/>
      <c r="B19" s="8" t="s">
        <v>28</v>
      </c>
      <c r="C19" s="10">
        <v>143532.33759576001</v>
      </c>
      <c r="D19" s="10">
        <v>42375.240053028858</v>
      </c>
      <c r="E19" s="10">
        <v>185907.58</v>
      </c>
    </row>
    <row r="20" spans="1:5" x14ac:dyDescent="0.35">
      <c r="A20" s="122"/>
      <c r="B20" s="8" t="s">
        <v>29</v>
      </c>
      <c r="C20" s="10">
        <v>149966.96817882964</v>
      </c>
      <c r="D20" s="10">
        <v>41992.43639642559</v>
      </c>
      <c r="E20" s="10">
        <v>191959.4</v>
      </c>
    </row>
    <row r="21" spans="1:5" x14ac:dyDescent="0.35">
      <c r="A21" s="122"/>
      <c r="B21" s="8" t="s">
        <v>30</v>
      </c>
      <c r="C21" s="10">
        <v>160873.71984383508</v>
      </c>
      <c r="D21" s="10">
        <v>41509.575473710007</v>
      </c>
      <c r="E21" s="10">
        <v>202383.29633503009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7CB0-3BE1-4352-AA0A-18860D6F53B6}">
  <sheetPr codeName="Sheet9"/>
  <dimension ref="A1:S23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9.81640625" style="12" hidden="1" customWidth="1"/>
    <col min="18" max="18" width="10.54296875" style="12" bestFit="1" customWidth="1"/>
    <col min="19" max="19" width="9.81640625" bestFit="1" customWidth="1"/>
  </cols>
  <sheetData>
    <row r="1" spans="1:19" x14ac:dyDescent="0.35">
      <c r="A1" s="9" t="s">
        <v>20</v>
      </c>
      <c r="B1" s="9" t="s">
        <v>21</v>
      </c>
      <c r="C1" s="13" t="s">
        <v>1</v>
      </c>
      <c r="D1" s="13" t="s">
        <v>2</v>
      </c>
      <c r="E1" s="13" t="s">
        <v>39</v>
      </c>
      <c r="F1" s="13" t="s">
        <v>57</v>
      </c>
      <c r="P1" s="9" t="s">
        <v>20</v>
      </c>
      <c r="Q1" s="9" t="s">
        <v>21</v>
      </c>
      <c r="R1" s="11" t="s">
        <v>22</v>
      </c>
      <c r="S1" s="13" t="s">
        <v>23</v>
      </c>
    </row>
    <row r="2" spans="1:19" x14ac:dyDescent="0.35">
      <c r="A2" s="122">
        <v>2018</v>
      </c>
      <c r="B2" s="8" t="s">
        <v>27</v>
      </c>
      <c r="C2" s="15">
        <v>0.13272773730649737</v>
      </c>
      <c r="D2" s="15">
        <v>0.20652234408236764</v>
      </c>
      <c r="E2" s="15">
        <v>0.14630000000000001</v>
      </c>
      <c r="F2" s="15">
        <v>0.05</v>
      </c>
      <c r="P2" s="123">
        <v>2018</v>
      </c>
      <c r="Q2" s="8">
        <v>43160</v>
      </c>
      <c r="R2" s="10">
        <v>15560.599443321502</v>
      </c>
      <c r="S2" s="15">
        <v>0.14630000000000001</v>
      </c>
    </row>
    <row r="3" spans="1:19" x14ac:dyDescent="0.35">
      <c r="A3" s="122"/>
      <c r="B3" s="8" t="s">
        <v>28</v>
      </c>
      <c r="C3" s="15">
        <v>0.10819495169448572</v>
      </c>
      <c r="D3" s="15">
        <v>0.14766212390914321</v>
      </c>
      <c r="E3" s="15">
        <v>0.1152</v>
      </c>
      <c r="F3" s="15">
        <v>0.05</v>
      </c>
      <c r="P3" s="124"/>
      <c r="Q3" s="8">
        <v>43252</v>
      </c>
      <c r="R3" s="10">
        <v>12535.193609184498</v>
      </c>
      <c r="S3" s="15">
        <v>0.1152</v>
      </c>
    </row>
    <row r="4" spans="1:19" x14ac:dyDescent="0.35">
      <c r="A4" s="122"/>
      <c r="B4" s="8" t="s">
        <v>29</v>
      </c>
      <c r="C4" s="15">
        <v>0.1200572040231891</v>
      </c>
      <c r="D4" s="15">
        <v>0.14433582583262347</v>
      </c>
      <c r="E4" s="15">
        <v>0.12429999999999999</v>
      </c>
      <c r="F4" s="15">
        <v>0.05</v>
      </c>
      <c r="P4" s="124"/>
      <c r="Q4" s="8">
        <v>43344</v>
      </c>
      <c r="R4" s="10">
        <v>14202.060904962413</v>
      </c>
      <c r="S4" s="15">
        <v>0.12429999999999999</v>
      </c>
    </row>
    <row r="5" spans="1:19" x14ac:dyDescent="0.35">
      <c r="A5" s="122"/>
      <c r="B5" s="8" t="s">
        <v>30</v>
      </c>
      <c r="C5" s="15">
        <v>7.0280449103202969E-2</v>
      </c>
      <c r="D5" s="15">
        <v>0.2679741054343201</v>
      </c>
      <c r="E5" s="15">
        <v>0.1043</v>
      </c>
      <c r="F5" s="15">
        <v>0.05</v>
      </c>
      <c r="P5" s="125"/>
      <c r="Q5" s="8">
        <v>43435</v>
      </c>
      <c r="R5" s="10">
        <v>12541.936621649826</v>
      </c>
      <c r="S5" s="15">
        <v>0.1043</v>
      </c>
    </row>
    <row r="6" spans="1:19" x14ac:dyDescent="0.35">
      <c r="A6" s="122">
        <v>2019</v>
      </c>
      <c r="B6" s="8" t="s">
        <v>27</v>
      </c>
      <c r="C6" s="15">
        <v>0.10902170512919292</v>
      </c>
      <c r="D6" s="15">
        <v>0.40597508424810674</v>
      </c>
      <c r="E6" s="15">
        <v>0.16020000000000001</v>
      </c>
      <c r="F6" s="15">
        <v>0.05</v>
      </c>
      <c r="P6" s="123">
        <v>2019</v>
      </c>
      <c r="Q6" s="8">
        <v>43525</v>
      </c>
      <c r="R6" s="10">
        <v>20024.202206520604</v>
      </c>
      <c r="S6" s="15">
        <v>0.16020000000000001</v>
      </c>
    </row>
    <row r="7" spans="1:19" x14ac:dyDescent="0.35">
      <c r="A7" s="122"/>
      <c r="B7" s="8" t="s">
        <v>28</v>
      </c>
      <c r="C7" s="15">
        <v>9.8863446011027353E-2</v>
      </c>
      <c r="D7" s="15">
        <v>0.49473593861358295</v>
      </c>
      <c r="E7" s="15">
        <v>0.1653</v>
      </c>
      <c r="F7" s="15">
        <v>0.05</v>
      </c>
      <c r="P7" s="124"/>
      <c r="Q7" s="8">
        <v>43617</v>
      </c>
      <c r="R7" s="10">
        <v>21428.316681448294</v>
      </c>
      <c r="S7" s="15">
        <v>0.1653</v>
      </c>
    </row>
    <row r="8" spans="1:19" x14ac:dyDescent="0.35">
      <c r="A8" s="122"/>
      <c r="B8" s="8" t="s">
        <v>29</v>
      </c>
      <c r="C8" s="15">
        <v>0.12281953394717174</v>
      </c>
      <c r="D8" s="15">
        <v>0.48745121344221204</v>
      </c>
      <c r="E8" s="15">
        <v>0.18390000000000001</v>
      </c>
      <c r="F8" s="15">
        <v>0.05</v>
      </c>
      <c r="P8" s="124"/>
      <c r="Q8" s="8">
        <v>43709</v>
      </c>
      <c r="R8" s="10">
        <v>24472.779248519608</v>
      </c>
      <c r="S8" s="15">
        <v>0.18390000000000001</v>
      </c>
    </row>
    <row r="9" spans="1:19" x14ac:dyDescent="0.35">
      <c r="A9" s="122"/>
      <c r="B9" s="8" t="s">
        <v>30</v>
      </c>
      <c r="C9" s="15">
        <v>8.4466040266668055E-2</v>
      </c>
      <c r="D9" s="15">
        <v>0.18294341561417821</v>
      </c>
      <c r="E9" s="15">
        <v>0.10857677348968718</v>
      </c>
      <c r="F9" s="15">
        <v>0.05</v>
      </c>
      <c r="P9" s="125"/>
      <c r="Q9" s="8">
        <v>43800</v>
      </c>
      <c r="R9" s="10">
        <v>16756.237963085256</v>
      </c>
      <c r="S9" s="15">
        <v>0.10857677348968718</v>
      </c>
    </row>
    <row r="10" spans="1:19" x14ac:dyDescent="0.35">
      <c r="A10" s="122">
        <v>2020</v>
      </c>
      <c r="B10" s="8" t="s">
        <v>27</v>
      </c>
      <c r="C10" s="15">
        <v>0.15184666858738913</v>
      </c>
      <c r="D10" s="15">
        <v>0.25136569484152516</v>
      </c>
      <c r="E10" s="15">
        <v>0.1772</v>
      </c>
      <c r="F10" s="15">
        <v>0.05</v>
      </c>
      <c r="P10" s="123">
        <v>2020</v>
      </c>
      <c r="Q10" s="8">
        <v>43891</v>
      </c>
      <c r="R10" s="10">
        <v>28162.489930109503</v>
      </c>
      <c r="S10" s="15">
        <v>0.1772</v>
      </c>
    </row>
    <row r="11" spans="1:19" x14ac:dyDescent="0.35">
      <c r="A11" s="122"/>
      <c r="B11" s="8" t="s">
        <v>28</v>
      </c>
      <c r="C11" s="15">
        <v>0.14499808180781393</v>
      </c>
      <c r="D11" s="15">
        <v>0.21849225322970892</v>
      </c>
      <c r="E11" s="15">
        <v>0.1636</v>
      </c>
      <c r="F11" s="15">
        <v>0.05</v>
      </c>
      <c r="P11" s="124"/>
      <c r="Q11" s="8">
        <v>43983</v>
      </c>
      <c r="R11" s="10">
        <v>26594.8890190442</v>
      </c>
      <c r="S11" s="15">
        <v>0.1636</v>
      </c>
    </row>
    <row r="12" spans="1:19" x14ac:dyDescent="0.35">
      <c r="A12" s="122"/>
      <c r="B12" s="8" t="s">
        <v>29</v>
      </c>
      <c r="C12" s="15">
        <v>0.12787758477347164</v>
      </c>
      <c r="D12" s="15">
        <v>0.23525872656511368</v>
      </c>
      <c r="E12" s="15">
        <v>0.1545</v>
      </c>
      <c r="F12" s="15">
        <v>0.05</v>
      </c>
      <c r="P12" s="124"/>
      <c r="Q12" s="8">
        <v>44075</v>
      </c>
      <c r="R12" s="10">
        <v>25512.548458473451</v>
      </c>
      <c r="S12" s="15">
        <v>0.1545</v>
      </c>
    </row>
    <row r="13" spans="1:19" x14ac:dyDescent="0.35">
      <c r="A13" s="122"/>
      <c r="B13" s="8" t="s">
        <v>30</v>
      </c>
      <c r="C13" s="15">
        <v>0.11679999486221722</v>
      </c>
      <c r="D13" s="15">
        <v>0.23722902849743274</v>
      </c>
      <c r="E13" s="15">
        <v>0.14609832252540933</v>
      </c>
      <c r="F13" s="15">
        <v>0.05</v>
      </c>
      <c r="P13" s="125"/>
      <c r="Q13" s="8">
        <v>44166</v>
      </c>
      <c r="R13" s="10">
        <v>24396.884524992776</v>
      </c>
      <c r="S13" s="15">
        <v>0.14609832252540933</v>
      </c>
    </row>
    <row r="14" spans="1:19" x14ac:dyDescent="0.35">
      <c r="A14" s="122">
        <v>2021</v>
      </c>
      <c r="B14" s="8" t="s">
        <v>27</v>
      </c>
      <c r="C14" s="15">
        <v>0.12051849096454471</v>
      </c>
      <c r="D14" s="15">
        <v>0.22552691448842366</v>
      </c>
      <c r="E14" s="15">
        <v>0.14580000000000001</v>
      </c>
      <c r="F14" s="15">
        <v>0.05</v>
      </c>
      <c r="P14" s="123">
        <v>2021</v>
      </c>
      <c r="Q14" s="8">
        <v>44256</v>
      </c>
      <c r="R14" s="10">
        <v>24754.121562293603</v>
      </c>
      <c r="S14" s="15">
        <v>0.14580000000000001</v>
      </c>
    </row>
    <row r="15" spans="1:19" x14ac:dyDescent="0.35">
      <c r="A15" s="122"/>
      <c r="B15" s="8" t="s">
        <v>28</v>
      </c>
      <c r="C15" s="15">
        <v>0.11453078628485011</v>
      </c>
      <c r="D15" s="15">
        <v>0.22432779504249312</v>
      </c>
      <c r="E15" s="15">
        <v>0.14080000000000001</v>
      </c>
      <c r="F15" s="15">
        <v>0.05</v>
      </c>
      <c r="P15" s="124"/>
      <c r="Q15" s="8">
        <v>44348</v>
      </c>
      <c r="R15" s="10">
        <v>24243.906327230601</v>
      </c>
      <c r="S15" s="15">
        <v>0.14080000000000001</v>
      </c>
    </row>
    <row r="16" spans="1:19" x14ac:dyDescent="0.35">
      <c r="A16" s="122"/>
      <c r="B16" s="8" t="s">
        <v>29</v>
      </c>
      <c r="C16" s="15">
        <v>9.6000000000000002E-2</v>
      </c>
      <c r="D16" s="15">
        <v>0.2142</v>
      </c>
      <c r="E16" s="15">
        <v>0.12379999999999999</v>
      </c>
      <c r="F16" s="15">
        <v>0.05</v>
      </c>
      <c r="P16" s="124"/>
      <c r="Q16" s="8">
        <v>44440</v>
      </c>
      <c r="R16" s="10">
        <v>21769.54</v>
      </c>
      <c r="S16" s="15">
        <v>0.12379999999999999</v>
      </c>
    </row>
    <row r="17" spans="1:19" x14ac:dyDescent="0.35">
      <c r="A17" s="122"/>
      <c r="B17" s="8" t="s">
        <v>30</v>
      </c>
      <c r="C17" s="15">
        <v>6.7338278849085456E-2</v>
      </c>
      <c r="D17" s="15">
        <v>0.16045078135845353</v>
      </c>
      <c r="E17" s="15">
        <v>8.8894325283292913E-2</v>
      </c>
      <c r="F17" s="15">
        <v>0.05</v>
      </c>
      <c r="P17" s="125"/>
      <c r="Q17" s="8">
        <v>44531</v>
      </c>
      <c r="R17" s="10">
        <v>15664.0056431025</v>
      </c>
      <c r="S17" s="15">
        <v>8.8894325283292913E-2</v>
      </c>
    </row>
    <row r="18" spans="1:19" x14ac:dyDescent="0.35">
      <c r="A18" s="123">
        <v>2022</v>
      </c>
      <c r="B18" s="8" t="s">
        <v>27</v>
      </c>
      <c r="C18" s="15">
        <v>7.6932149139266437E-2</v>
      </c>
      <c r="D18" s="15">
        <v>0.16761140461569338</v>
      </c>
      <c r="E18" s="15">
        <v>9.7799999999999998E-2</v>
      </c>
      <c r="F18" s="15">
        <v>0.05</v>
      </c>
      <c r="P18" s="123">
        <v>2022</v>
      </c>
      <c r="Q18" s="8">
        <v>44621</v>
      </c>
      <c r="R18" s="10">
        <v>17558.97</v>
      </c>
      <c r="S18" s="15">
        <v>9.7799999999999998E-2</v>
      </c>
    </row>
    <row r="19" spans="1:19" x14ac:dyDescent="0.35">
      <c r="A19" s="124"/>
      <c r="B19" s="8" t="s">
        <v>28</v>
      </c>
      <c r="C19" s="15">
        <v>6.5216865723243922E-2</v>
      </c>
      <c r="D19" s="15">
        <v>0.15805649877296138</v>
      </c>
      <c r="E19" s="15">
        <v>8.6400000000000005E-2</v>
      </c>
      <c r="F19" s="15">
        <v>0.05</v>
      </c>
      <c r="P19" s="124"/>
      <c r="Q19" s="8">
        <v>44713</v>
      </c>
      <c r="R19" s="10">
        <v>16058.41</v>
      </c>
      <c r="S19" s="15">
        <v>8.6400000000000005E-2</v>
      </c>
    </row>
    <row r="20" spans="1:19" x14ac:dyDescent="0.35">
      <c r="A20" s="124"/>
      <c r="B20" s="8" t="s">
        <v>29</v>
      </c>
      <c r="C20" s="15">
        <v>4.8500000000000001E-2</v>
      </c>
      <c r="D20" s="15">
        <v>0.18340000000000001</v>
      </c>
      <c r="E20" s="15">
        <v>7.8100000000000003E-2</v>
      </c>
      <c r="F20" s="15">
        <v>0.05</v>
      </c>
      <c r="P20" s="124"/>
      <c r="Q20" s="8">
        <v>44805</v>
      </c>
      <c r="R20" s="10">
        <v>11665.26</v>
      </c>
      <c r="S20" s="15">
        <v>7.8100000000000003E-2</v>
      </c>
    </row>
    <row r="21" spans="1:19" x14ac:dyDescent="0.35">
      <c r="A21" s="125"/>
      <c r="B21" s="8" t="s">
        <v>30</v>
      </c>
      <c r="C21" s="15">
        <v>5.6529177311209287E-2</v>
      </c>
      <c r="D21" s="15">
        <v>0.16531036355204376</v>
      </c>
      <c r="E21" s="15">
        <v>7.8840607972019208E-2</v>
      </c>
      <c r="F21" s="15">
        <v>0.05</v>
      </c>
      <c r="P21" s="124"/>
      <c r="Q21" s="8">
        <v>44835</v>
      </c>
      <c r="R21" s="10">
        <v>15572.114609368746</v>
      </c>
      <c r="S21" s="15">
        <v>8.0271263357133985E-2</v>
      </c>
    </row>
    <row r="22" spans="1:19" x14ac:dyDescent="0.35">
      <c r="P22" s="124"/>
      <c r="Q22" s="8">
        <v>44866</v>
      </c>
      <c r="R22" s="10">
        <v>17649.2879034535</v>
      </c>
      <c r="S22" s="15">
        <v>8.8447286825727611E-2</v>
      </c>
    </row>
    <row r="23" spans="1:19" x14ac:dyDescent="0.35">
      <c r="P23" s="125"/>
      <c r="Q23" s="8">
        <v>44896</v>
      </c>
      <c r="R23" s="10">
        <v>15956.022046215963</v>
      </c>
      <c r="S23" s="15">
        <v>7.8840607972019208E-2</v>
      </c>
    </row>
  </sheetData>
  <mergeCells count="10">
    <mergeCell ref="A18:A21"/>
    <mergeCell ref="A2:A5"/>
    <mergeCell ref="A6:A9"/>
    <mergeCell ref="A10:A13"/>
    <mergeCell ref="A14:A17"/>
    <mergeCell ref="P2:P5"/>
    <mergeCell ref="P6:P9"/>
    <mergeCell ref="P10:P13"/>
    <mergeCell ref="P14:P17"/>
    <mergeCell ref="P18:P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20DE-1601-4995-8F67-9CF990212D26}">
  <sheetPr codeName="Sheet10"/>
  <dimension ref="A1:F21"/>
  <sheetViews>
    <sheetView workbookViewId="0">
      <selection activeCell="F11" sqref="F11"/>
    </sheetView>
  </sheetViews>
  <sheetFormatPr defaultRowHeight="14.5" x14ac:dyDescent="0.35"/>
  <cols>
    <col min="3" max="3" width="7.453125" style="12" bestFit="1" customWidth="1"/>
    <col min="4" max="4" width="10.54296875" style="12" bestFit="1" customWidth="1"/>
    <col min="5" max="5" width="7.453125" style="12" bestFit="1" customWidth="1"/>
    <col min="6" max="6" width="17" style="12" bestFit="1" customWidth="1"/>
  </cols>
  <sheetData>
    <row r="1" spans="1:6" x14ac:dyDescent="0.35">
      <c r="A1" s="9" t="s">
        <v>20</v>
      </c>
      <c r="B1" s="9" t="s">
        <v>21</v>
      </c>
      <c r="C1" s="13" t="s">
        <v>1</v>
      </c>
      <c r="D1" s="13" t="s">
        <v>2</v>
      </c>
      <c r="E1" s="13" t="s">
        <v>39</v>
      </c>
      <c r="F1" s="13" t="s">
        <v>58</v>
      </c>
    </row>
    <row r="2" spans="1:6" x14ac:dyDescent="0.35">
      <c r="A2" s="122">
        <v>2018</v>
      </c>
      <c r="B2" s="8" t="s">
        <v>27</v>
      </c>
      <c r="C2" s="14">
        <v>0.15087799723742329</v>
      </c>
      <c r="D2" s="14">
        <v>0.12076258340283977</v>
      </c>
      <c r="E2" s="14">
        <v>0.1454</v>
      </c>
      <c r="F2" s="14">
        <v>0.125</v>
      </c>
    </row>
    <row r="3" spans="1:6" x14ac:dyDescent="0.35">
      <c r="A3" s="122"/>
      <c r="B3" s="8" t="s">
        <v>28</v>
      </c>
      <c r="C3" s="14">
        <v>0.16402941771273147</v>
      </c>
      <c r="D3" s="14">
        <v>0.15093440415767859</v>
      </c>
      <c r="E3" s="14">
        <v>0.16170000000000001</v>
      </c>
      <c r="F3" s="14">
        <v>0.125</v>
      </c>
    </row>
    <row r="4" spans="1:6" x14ac:dyDescent="0.35">
      <c r="A4" s="122"/>
      <c r="B4" s="8" t="s">
        <v>29</v>
      </c>
      <c r="C4" s="14">
        <v>0.16414625464167126</v>
      </c>
      <c r="D4" s="14">
        <v>0.15506334004181144</v>
      </c>
      <c r="E4" s="14">
        <v>0.16259999999999999</v>
      </c>
      <c r="F4" s="14">
        <v>0.125</v>
      </c>
    </row>
    <row r="5" spans="1:6" x14ac:dyDescent="0.35">
      <c r="A5" s="122"/>
      <c r="B5" s="8" t="s">
        <v>30</v>
      </c>
      <c r="C5" s="14">
        <v>0.16709892088267411</v>
      </c>
      <c r="D5" s="14">
        <v>6.8944695660106747E-2</v>
      </c>
      <c r="E5" s="14">
        <v>0.1512</v>
      </c>
      <c r="F5" s="14">
        <v>0.125</v>
      </c>
    </row>
    <row r="6" spans="1:6" x14ac:dyDescent="0.35">
      <c r="A6" s="122">
        <v>2019</v>
      </c>
      <c r="B6" s="8" t="s">
        <v>27</v>
      </c>
      <c r="C6" s="14">
        <v>0.15471251513823728</v>
      </c>
      <c r="D6" s="14">
        <v>6.6581502378108587E-2</v>
      </c>
      <c r="E6" s="14">
        <v>0.14069999999999999</v>
      </c>
      <c r="F6" s="14">
        <v>0.125</v>
      </c>
    </row>
    <row r="7" spans="1:6" x14ac:dyDescent="0.35">
      <c r="A7" s="122"/>
      <c r="B7" s="8" t="s">
        <v>28</v>
      </c>
      <c r="C7" s="14">
        <v>0.15766660943617539</v>
      </c>
      <c r="D7" s="14">
        <v>-5.1493779704521438E-2</v>
      </c>
      <c r="E7" s="14">
        <v>0.12620000000000001</v>
      </c>
      <c r="F7" s="14">
        <v>0.125</v>
      </c>
    </row>
    <row r="8" spans="1:6" x14ac:dyDescent="0.35">
      <c r="A8" s="122"/>
      <c r="B8" s="8" t="s">
        <v>29</v>
      </c>
      <c r="C8" s="14">
        <v>0.15290072119501286</v>
      </c>
      <c r="D8" s="14">
        <v>-2.0983549673051351E-2</v>
      </c>
      <c r="E8" s="14">
        <v>0.12770000000000001</v>
      </c>
      <c r="F8" s="14">
        <v>0.125</v>
      </c>
    </row>
    <row r="9" spans="1:6" x14ac:dyDescent="0.35">
      <c r="A9" s="122"/>
      <c r="B9" s="8" t="s">
        <v>30</v>
      </c>
      <c r="C9" s="14">
        <v>0.15076719892568388</v>
      </c>
      <c r="D9" s="14">
        <v>9.4120666280933532E-2</v>
      </c>
      <c r="E9" s="14">
        <v>0.14219653237724642</v>
      </c>
      <c r="F9" s="14">
        <v>0.125</v>
      </c>
    </row>
    <row r="10" spans="1:6" x14ac:dyDescent="0.35">
      <c r="A10" s="122">
        <v>2020</v>
      </c>
      <c r="B10" s="8" t="s">
        <v>27</v>
      </c>
      <c r="C10" s="14">
        <v>0.13467175795442593</v>
      </c>
      <c r="D10" s="14">
        <v>0.10335162657818975</v>
      </c>
      <c r="E10" s="14">
        <v>0.12970000000000001</v>
      </c>
      <c r="F10" s="14">
        <v>0.125</v>
      </c>
    </row>
    <row r="11" spans="1:6" x14ac:dyDescent="0.35">
      <c r="A11" s="122"/>
      <c r="B11" s="8" t="s">
        <v>28</v>
      </c>
      <c r="C11" s="14">
        <v>0.12102493565928372</v>
      </c>
      <c r="D11" s="14">
        <v>9.0850243331513564E-2</v>
      </c>
      <c r="E11" s="14">
        <v>0.11650000000000001</v>
      </c>
      <c r="F11" s="14">
        <v>0.125</v>
      </c>
    </row>
    <row r="12" spans="1:6" x14ac:dyDescent="0.35">
      <c r="A12" s="122"/>
      <c r="B12" s="8" t="s">
        <v>29</v>
      </c>
      <c r="C12" s="14">
        <v>0.12716664068801739</v>
      </c>
      <c r="D12" s="14">
        <v>0.10691089421919261</v>
      </c>
      <c r="E12" s="14">
        <v>0.1242</v>
      </c>
      <c r="F12" s="14">
        <v>0.1</v>
      </c>
    </row>
    <row r="13" spans="1:6" x14ac:dyDescent="0.35">
      <c r="A13" s="122"/>
      <c r="B13" s="8" t="s">
        <v>30</v>
      </c>
      <c r="C13" s="14">
        <v>0.14249891869750533</v>
      </c>
      <c r="D13" s="14">
        <v>0.11262581455771514</v>
      </c>
      <c r="E13" s="14">
        <v>0.1381670559845834</v>
      </c>
      <c r="F13" s="14">
        <v>0.1</v>
      </c>
    </row>
    <row r="14" spans="1:6" x14ac:dyDescent="0.35">
      <c r="A14" s="122">
        <v>2021</v>
      </c>
      <c r="B14" s="8" t="s">
        <v>27</v>
      </c>
      <c r="C14" s="14">
        <v>0.13624247818876942</v>
      </c>
      <c r="D14" s="14">
        <v>0.11584297275214786</v>
      </c>
      <c r="E14" s="14">
        <v>0.1331</v>
      </c>
      <c r="F14" s="14">
        <v>0.1</v>
      </c>
    </row>
    <row r="15" spans="1:6" x14ac:dyDescent="0.35">
      <c r="A15" s="122"/>
      <c r="B15" s="8" t="s">
        <v>28</v>
      </c>
      <c r="C15" s="14">
        <v>0.13871926607116014</v>
      </c>
      <c r="D15" s="14">
        <v>0.10850914312563212</v>
      </c>
      <c r="E15" s="14">
        <v>0.13450000000000001</v>
      </c>
      <c r="F15" s="14">
        <v>0.1</v>
      </c>
    </row>
    <row r="16" spans="1:6" x14ac:dyDescent="0.35">
      <c r="A16" s="122"/>
      <c r="B16" s="8" t="s">
        <v>29</v>
      </c>
      <c r="C16" s="14">
        <v>0.13869999999999999</v>
      </c>
      <c r="D16" s="14">
        <v>0.1149</v>
      </c>
      <c r="E16" s="14">
        <v>0.13550000000000001</v>
      </c>
      <c r="F16" s="14">
        <v>0.1</v>
      </c>
    </row>
    <row r="17" spans="1:6" x14ac:dyDescent="0.35">
      <c r="A17" s="122"/>
      <c r="B17" s="8" t="s">
        <v>30</v>
      </c>
      <c r="C17" s="14">
        <v>0.1489488951565284</v>
      </c>
      <c r="D17" s="14">
        <v>0.19050505093288952</v>
      </c>
      <c r="E17" s="14">
        <v>0.15479143401836443</v>
      </c>
      <c r="F17" s="14">
        <v>0.1</v>
      </c>
    </row>
    <row r="18" spans="1:6" x14ac:dyDescent="0.35">
      <c r="A18" s="122">
        <v>2022</v>
      </c>
      <c r="B18" s="8" t="s">
        <v>27</v>
      </c>
      <c r="C18" s="14">
        <v>0.15101829331687647</v>
      </c>
      <c r="D18" s="14">
        <v>0.18176325177692132</v>
      </c>
      <c r="E18" s="14">
        <v>0.1555</v>
      </c>
      <c r="F18" s="14">
        <v>0.1</v>
      </c>
    </row>
    <row r="19" spans="1:6" x14ac:dyDescent="0.35">
      <c r="A19" s="122"/>
      <c r="B19" s="8" t="s">
        <v>28</v>
      </c>
      <c r="C19" s="14">
        <v>0.14368226357293112</v>
      </c>
      <c r="D19" s="14">
        <v>0.18992484069401108</v>
      </c>
      <c r="E19" s="14">
        <v>0.15</v>
      </c>
      <c r="F19" s="14">
        <v>0.1</v>
      </c>
    </row>
    <row r="20" spans="1:6" x14ac:dyDescent="0.35">
      <c r="A20" s="122"/>
      <c r="B20" s="8" t="s">
        <v>29</v>
      </c>
      <c r="C20" s="14">
        <v>0.1409</v>
      </c>
      <c r="D20" s="14">
        <v>0.18509999999999999</v>
      </c>
      <c r="E20" s="14">
        <v>0.1467</v>
      </c>
      <c r="F20" s="14">
        <v>0.1</v>
      </c>
    </row>
    <row r="21" spans="1:6" x14ac:dyDescent="0.35">
      <c r="A21" s="122"/>
      <c r="B21" s="8" t="s">
        <v>30</v>
      </c>
      <c r="C21" s="14">
        <v>0.15702305200561245</v>
      </c>
      <c r="D21" s="14">
        <v>0.21483186211571209</v>
      </c>
      <c r="E21" s="14">
        <v>0.16465113252116992</v>
      </c>
      <c r="F21" s="14">
        <v>0.125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1187-32CA-43C3-A5E3-A6A5A74CD629}">
  <sheetPr codeName="Sheet11"/>
  <dimension ref="A1:F21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20</v>
      </c>
      <c r="B1" s="9" t="s">
        <v>21</v>
      </c>
      <c r="C1" s="13" t="s">
        <v>1</v>
      </c>
      <c r="D1" s="13" t="s">
        <v>2</v>
      </c>
      <c r="E1" s="13" t="s">
        <v>39</v>
      </c>
      <c r="F1" s="13" t="s">
        <v>24</v>
      </c>
    </row>
    <row r="2" spans="1:6" x14ac:dyDescent="0.35">
      <c r="A2" s="122">
        <v>2018</v>
      </c>
      <c r="B2" s="8" t="s">
        <v>27</v>
      </c>
      <c r="C2" s="14">
        <v>0.12259782113302781</v>
      </c>
      <c r="D2" s="14">
        <v>9.9404371957022564E-2</v>
      </c>
      <c r="E2" s="14">
        <v>0.1183</v>
      </c>
      <c r="F2" s="14">
        <v>7.4999999999999997E-2</v>
      </c>
    </row>
    <row r="3" spans="1:6" x14ac:dyDescent="0.35">
      <c r="A3" s="122"/>
      <c r="B3" s="8" t="s">
        <v>28</v>
      </c>
      <c r="C3" s="14">
        <v>0.13181458179467834</v>
      </c>
      <c r="D3" s="14">
        <v>0.11909046881454183</v>
      </c>
      <c r="E3" s="14">
        <v>0.1295</v>
      </c>
      <c r="F3" s="14">
        <v>7.4999999999999997E-2</v>
      </c>
    </row>
    <row r="4" spans="1:6" x14ac:dyDescent="0.35">
      <c r="A4" s="122"/>
      <c r="B4" s="8" t="s">
        <v>29</v>
      </c>
      <c r="C4" s="14">
        <v>0.12849247723177828</v>
      </c>
      <c r="D4" s="14">
        <v>0.11467285137174822</v>
      </c>
      <c r="E4" s="14">
        <v>0.12609999999999999</v>
      </c>
      <c r="F4" s="14">
        <v>7.4999999999999997E-2</v>
      </c>
    </row>
    <row r="5" spans="1:6" x14ac:dyDescent="0.35">
      <c r="A5" s="122"/>
      <c r="B5" s="8" t="s">
        <v>30</v>
      </c>
      <c r="C5" s="14">
        <v>0.13200768584957898</v>
      </c>
      <c r="D5" s="14">
        <v>4.5527282824383113E-2</v>
      </c>
      <c r="E5" s="14">
        <v>0.11799999999999999</v>
      </c>
      <c r="F5" s="14">
        <v>7.4999999999999997E-2</v>
      </c>
    </row>
    <row r="6" spans="1:6" x14ac:dyDescent="0.35">
      <c r="A6" s="122">
        <v>2019</v>
      </c>
      <c r="B6" s="8" t="s">
        <v>27</v>
      </c>
      <c r="C6" s="14">
        <v>0.12956490206504018</v>
      </c>
      <c r="D6" s="14">
        <v>4.8378221983728091E-2</v>
      </c>
      <c r="E6" s="14">
        <v>0.1167</v>
      </c>
      <c r="F6" s="14">
        <v>7.4999999999999997E-2</v>
      </c>
    </row>
    <row r="7" spans="1:6" x14ac:dyDescent="0.35">
      <c r="A7" s="122"/>
      <c r="B7" s="8" t="s">
        <v>28</v>
      </c>
      <c r="C7" s="14">
        <v>0.12919117454183399</v>
      </c>
      <c r="D7" s="14">
        <v>-7.7420559578402062E-2</v>
      </c>
      <c r="E7" s="14">
        <v>9.8100000000000007E-2</v>
      </c>
      <c r="F7" s="14">
        <v>7.4999999999999997E-2</v>
      </c>
    </row>
    <row r="8" spans="1:6" x14ac:dyDescent="0.35">
      <c r="A8" s="122"/>
      <c r="B8" s="8" t="s">
        <v>29</v>
      </c>
      <c r="C8" s="14">
        <v>0.12696025432280247</v>
      </c>
      <c r="D8" s="14">
        <v>-4.6809278029860443E-2</v>
      </c>
      <c r="E8" s="14">
        <v>0.1018</v>
      </c>
      <c r="F8" s="14">
        <v>7.4999999999999997E-2</v>
      </c>
    </row>
    <row r="9" spans="1:6" x14ac:dyDescent="0.35">
      <c r="A9" s="122"/>
      <c r="B9" s="8" t="s">
        <v>30</v>
      </c>
      <c r="C9" s="14">
        <v>0.12457170871124112</v>
      </c>
      <c r="D9" s="14">
        <v>5.1657154382792399E-2</v>
      </c>
      <c r="E9" s="14">
        <v>0.11353967722581576</v>
      </c>
      <c r="F9" s="14">
        <v>7.4999999999999997E-2</v>
      </c>
    </row>
    <row r="10" spans="1:6" x14ac:dyDescent="0.35">
      <c r="A10" s="122">
        <v>2020</v>
      </c>
      <c r="B10" s="8" t="s">
        <v>27</v>
      </c>
      <c r="C10" s="14">
        <v>0.10782400188735526</v>
      </c>
      <c r="D10" s="14">
        <v>8.1740368427453899E-2</v>
      </c>
      <c r="E10" s="14">
        <v>0.1037</v>
      </c>
      <c r="F10" s="14">
        <v>7.4999999999999997E-2</v>
      </c>
    </row>
    <row r="11" spans="1:6" x14ac:dyDescent="0.35">
      <c r="A11" s="122"/>
      <c r="B11" s="8" t="s">
        <v>28</v>
      </c>
      <c r="C11" s="14">
        <v>9.9066996092391363E-2</v>
      </c>
      <c r="D11" s="14">
        <v>5.2573591242475917E-2</v>
      </c>
      <c r="E11" s="14">
        <v>9.1999999999999998E-2</v>
      </c>
      <c r="F11" s="14">
        <v>7.4999999999999997E-2</v>
      </c>
    </row>
    <row r="12" spans="1:6" x14ac:dyDescent="0.35">
      <c r="A12" s="122"/>
      <c r="B12" s="8" t="s">
        <v>29</v>
      </c>
      <c r="C12" s="14">
        <v>0.10414264046343154</v>
      </c>
      <c r="D12" s="14">
        <v>5.9818429951959018E-2</v>
      </c>
      <c r="E12" s="14">
        <v>9.7699999999999995E-2</v>
      </c>
      <c r="F12" s="14">
        <v>7.4999999999999997E-2</v>
      </c>
    </row>
    <row r="13" spans="1:6" x14ac:dyDescent="0.35">
      <c r="A13" s="122"/>
      <c r="B13" s="8" t="s">
        <v>30</v>
      </c>
      <c r="C13" s="14">
        <v>0.11448391560704636</v>
      </c>
      <c r="D13" s="14">
        <v>6.636892412239985E-2</v>
      </c>
      <c r="E13" s="14">
        <v>0.10750681886579153</v>
      </c>
      <c r="F13" s="14">
        <v>7.4999999999999997E-2</v>
      </c>
    </row>
    <row r="14" spans="1:6" x14ac:dyDescent="0.35">
      <c r="A14" s="122">
        <v>2021</v>
      </c>
      <c r="B14" s="8" t="s">
        <v>27</v>
      </c>
      <c r="C14" s="14">
        <v>0.10910275307283535</v>
      </c>
      <c r="D14" s="14">
        <v>6.6312768830557492E-2</v>
      </c>
      <c r="E14" s="14">
        <v>0.10249999999999999</v>
      </c>
      <c r="F14" s="14">
        <v>7.4999999999999997E-2</v>
      </c>
    </row>
    <row r="15" spans="1:6" x14ac:dyDescent="0.35">
      <c r="A15" s="122"/>
      <c r="B15" s="8" t="s">
        <v>28</v>
      </c>
      <c r="C15" s="14">
        <v>0.10725174655183625</v>
      </c>
      <c r="D15" s="14">
        <v>6.3418420650899754E-2</v>
      </c>
      <c r="E15" s="14">
        <v>0.1011</v>
      </c>
      <c r="F15" s="14">
        <v>7.4999999999999997E-2</v>
      </c>
    </row>
    <row r="16" spans="1:6" x14ac:dyDescent="0.35">
      <c r="A16" s="122"/>
      <c r="B16" s="8" t="s">
        <v>29</v>
      </c>
      <c r="C16" s="14">
        <v>0.1075</v>
      </c>
      <c r="D16" s="14">
        <v>6.4399999999999999E-2</v>
      </c>
      <c r="E16" s="14">
        <v>0.1018</v>
      </c>
      <c r="F16" s="14">
        <v>7.4999999999999997E-2</v>
      </c>
    </row>
    <row r="17" spans="1:6" x14ac:dyDescent="0.35">
      <c r="A17" s="122"/>
      <c r="B17" s="8" t="s">
        <v>30</v>
      </c>
      <c r="C17" s="14">
        <v>0.11899344185034391</v>
      </c>
      <c r="D17" s="14">
        <v>0.11312568138519967</v>
      </c>
      <c r="E17" s="14">
        <v>0.11816847096675098</v>
      </c>
      <c r="F17" s="14">
        <v>7.4999999999999997E-2</v>
      </c>
    </row>
    <row r="18" spans="1:6" x14ac:dyDescent="0.35">
      <c r="A18" s="122">
        <v>2022</v>
      </c>
      <c r="B18" s="8" t="s">
        <v>27</v>
      </c>
      <c r="C18" s="14">
        <v>0.1210296354692133</v>
      </c>
      <c r="D18" s="14">
        <v>0.10785120344085675</v>
      </c>
      <c r="E18" s="14">
        <v>0.1191</v>
      </c>
      <c r="F18" s="14">
        <v>7.4999999999999997E-2</v>
      </c>
    </row>
    <row r="19" spans="1:6" x14ac:dyDescent="0.35">
      <c r="A19" s="122"/>
      <c r="B19" s="8" t="s">
        <v>28</v>
      </c>
      <c r="C19" s="14">
        <v>0.11411241531536456</v>
      </c>
      <c r="D19" s="14">
        <v>0.11562170875118501</v>
      </c>
      <c r="E19" s="14">
        <v>0.11431945948929187</v>
      </c>
      <c r="F19" s="14">
        <v>7.4999999999999997E-2</v>
      </c>
    </row>
    <row r="20" spans="1:6" x14ac:dyDescent="0.35">
      <c r="A20" s="122"/>
      <c r="B20" s="8" t="s">
        <v>29</v>
      </c>
      <c r="C20" s="14">
        <v>0.1067</v>
      </c>
      <c r="D20" s="14">
        <v>0.11130463817448268</v>
      </c>
      <c r="E20" s="14">
        <v>0.10728047414619536</v>
      </c>
      <c r="F20" s="14">
        <v>7.4999999999999997E-2</v>
      </c>
    </row>
    <row r="21" spans="1:6" x14ac:dyDescent="0.35">
      <c r="A21" s="122"/>
      <c r="B21" s="8" t="s">
        <v>30</v>
      </c>
      <c r="C21" s="14">
        <v>0.11935786647361146</v>
      </c>
      <c r="D21" s="14">
        <v>0.11491104830749316</v>
      </c>
      <c r="E21" s="14">
        <v>0.11877109281498416</v>
      </c>
      <c r="F21" s="14">
        <v>7.4999999999999997E-2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3EB4-1849-453D-A02D-2D76151D4332}">
  <sheetPr codeName="Sheet12"/>
  <dimension ref="A1:F21"/>
  <sheetViews>
    <sheetView workbookViewId="0">
      <selection activeCell="F11" sqref="F11"/>
    </sheetView>
  </sheetViews>
  <sheetFormatPr defaultRowHeight="14.5" x14ac:dyDescent="0.35"/>
  <cols>
    <col min="1" max="1" width="9.1796875" customWidth="1"/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20</v>
      </c>
      <c r="B1" s="9" t="s">
        <v>21</v>
      </c>
      <c r="C1" s="13" t="s">
        <v>1</v>
      </c>
      <c r="D1" s="13" t="s">
        <v>2</v>
      </c>
      <c r="E1" s="13" t="s">
        <v>39</v>
      </c>
      <c r="F1" s="13" t="s">
        <v>24</v>
      </c>
    </row>
    <row r="2" spans="1:6" x14ac:dyDescent="0.35">
      <c r="A2" s="122">
        <v>2018</v>
      </c>
      <c r="B2" s="8" t="s">
        <v>27</v>
      </c>
      <c r="C2" s="14">
        <v>8.7543879860617416E-2</v>
      </c>
      <c r="D2" s="14">
        <v>0.10733632610885792</v>
      </c>
      <c r="E2" s="14">
        <v>9.01E-2</v>
      </c>
      <c r="F2" s="15">
        <v>0.05</v>
      </c>
    </row>
    <row r="3" spans="1:6" x14ac:dyDescent="0.35">
      <c r="A3" s="122"/>
      <c r="B3" s="8" t="s">
        <v>28</v>
      </c>
      <c r="C3" s="14">
        <v>9.4289890891518666E-2</v>
      </c>
      <c r="D3" s="14">
        <v>0.12348945787584983</v>
      </c>
      <c r="E3" s="14">
        <v>9.8100000000000007E-2</v>
      </c>
      <c r="F3" s="15">
        <v>0.05</v>
      </c>
    </row>
    <row r="4" spans="1:6" x14ac:dyDescent="0.35">
      <c r="A4" s="122"/>
      <c r="B4" s="8" t="s">
        <v>29</v>
      </c>
      <c r="C4" s="14">
        <v>9.2707256932118481E-2</v>
      </c>
      <c r="D4" s="14">
        <v>0.112171682242417</v>
      </c>
      <c r="E4" s="14">
        <v>9.5299999999999996E-2</v>
      </c>
      <c r="F4" s="15">
        <v>0.05</v>
      </c>
    </row>
    <row r="5" spans="1:6" x14ac:dyDescent="0.35">
      <c r="A5" s="122"/>
      <c r="B5" s="8" t="s">
        <v>30</v>
      </c>
      <c r="C5" s="14">
        <v>0.10154994452024699</v>
      </c>
      <c r="D5" s="14">
        <v>4.5664097813682837E-2</v>
      </c>
      <c r="E5" s="14">
        <v>9.4299999999999995E-2</v>
      </c>
      <c r="F5" s="15">
        <v>0.05</v>
      </c>
    </row>
    <row r="6" spans="1:6" x14ac:dyDescent="0.35">
      <c r="A6" s="122">
        <v>2019</v>
      </c>
      <c r="B6" s="8" t="s">
        <v>27</v>
      </c>
      <c r="C6" s="14">
        <v>0.10090529984010754</v>
      </c>
      <c r="D6" s="14">
        <v>5.3798580704005353E-2</v>
      </c>
      <c r="E6" s="14">
        <v>9.5399999999999999E-2</v>
      </c>
      <c r="F6" s="15">
        <v>0.05</v>
      </c>
    </row>
    <row r="7" spans="1:6" x14ac:dyDescent="0.35">
      <c r="A7" s="122"/>
      <c r="B7" s="8" t="s">
        <v>28</v>
      </c>
      <c r="C7" s="14">
        <v>0.10032704943806164</v>
      </c>
      <c r="D7" s="14">
        <v>-8.7181353087742219E-2</v>
      </c>
      <c r="E7" s="14">
        <v>7.9899999999999999E-2</v>
      </c>
      <c r="F7" s="15">
        <v>0.05</v>
      </c>
    </row>
    <row r="8" spans="1:6" x14ac:dyDescent="0.35">
      <c r="A8" s="122"/>
      <c r="B8" s="8" t="s">
        <v>29</v>
      </c>
      <c r="C8" s="14">
        <v>9.5093214766775513E-2</v>
      </c>
      <c r="D8" s="14">
        <v>-5.1028294506640225E-2</v>
      </c>
      <c r="E8" s="14">
        <v>7.9799999999999996E-2</v>
      </c>
      <c r="F8" s="15">
        <v>0.05</v>
      </c>
    </row>
    <row r="9" spans="1:6" x14ac:dyDescent="0.35">
      <c r="A9" s="122"/>
      <c r="B9" s="8" t="s">
        <v>30</v>
      </c>
      <c r="C9" s="14">
        <v>9.4582638630427179E-2</v>
      </c>
      <c r="D9" s="14">
        <v>5.1706303422208437E-2</v>
      </c>
      <c r="E9" s="14">
        <v>7.5645158378818925E-2</v>
      </c>
      <c r="F9" s="15">
        <v>0.05</v>
      </c>
    </row>
    <row r="10" spans="1:6" x14ac:dyDescent="0.35">
      <c r="A10" s="122">
        <v>2020</v>
      </c>
      <c r="B10" s="8" t="s">
        <v>27</v>
      </c>
      <c r="C10" s="14">
        <v>8.355349721087961E-2</v>
      </c>
      <c r="D10" s="14">
        <v>8.963990237264309E-2</v>
      </c>
      <c r="E10" s="14">
        <v>7.0400000000000004E-2</v>
      </c>
      <c r="F10" s="15">
        <v>0.05</v>
      </c>
    </row>
    <row r="11" spans="1:6" x14ac:dyDescent="0.35">
      <c r="A11" s="122"/>
      <c r="B11" s="8" t="s">
        <v>28</v>
      </c>
      <c r="C11" s="14">
        <v>7.6097513701138028E-2</v>
      </c>
      <c r="D11" s="14">
        <v>5.6163757868349637E-2</v>
      </c>
      <c r="E11" s="14">
        <v>6.1600000000000002E-2</v>
      </c>
      <c r="F11" s="15">
        <v>0.05</v>
      </c>
    </row>
    <row r="12" spans="1:6" x14ac:dyDescent="0.35">
      <c r="A12" s="122"/>
      <c r="B12" s="8" t="s">
        <v>29</v>
      </c>
      <c r="C12" s="14">
        <v>7.8522285707941231E-2</v>
      </c>
      <c r="D12" s="14">
        <v>6.4091576031276548E-2</v>
      </c>
      <c r="E12" s="14">
        <v>6.4199999999999993E-2</v>
      </c>
      <c r="F12" s="15">
        <v>0.05</v>
      </c>
    </row>
    <row r="13" spans="1:6" x14ac:dyDescent="0.35">
      <c r="A13" s="122"/>
      <c r="B13" s="8" t="s">
        <v>30</v>
      </c>
      <c r="C13" s="14">
        <v>8.0772796982969089E-2</v>
      </c>
      <c r="D13" s="14">
        <v>6.7815626223666339E-2</v>
      </c>
      <c r="E13" s="14">
        <v>6.6762980134152744E-2</v>
      </c>
      <c r="F13" s="15">
        <v>0.05</v>
      </c>
    </row>
    <row r="14" spans="1:6" x14ac:dyDescent="0.35">
      <c r="A14" s="122">
        <v>2021</v>
      </c>
      <c r="B14" s="8" t="s">
        <v>27</v>
      </c>
      <c r="C14" s="14">
        <v>7.7793610966177193E-2</v>
      </c>
      <c r="D14" s="14">
        <v>6.7936297305605589E-2</v>
      </c>
      <c r="E14" s="14">
        <v>6.4299999999999996E-2</v>
      </c>
      <c r="F14" s="15">
        <v>0.05</v>
      </c>
    </row>
    <row r="15" spans="1:6" x14ac:dyDescent="0.35">
      <c r="A15" s="122"/>
      <c r="B15" s="8" t="s">
        <v>28</v>
      </c>
      <c r="C15" s="14">
        <v>7.4206874753624377E-2</v>
      </c>
      <c r="D15" s="14">
        <v>6.3155137359957481E-2</v>
      </c>
      <c r="E15" s="14">
        <v>6.13E-2</v>
      </c>
      <c r="F15" s="15">
        <v>0.05</v>
      </c>
    </row>
    <row r="16" spans="1:6" x14ac:dyDescent="0.35">
      <c r="A16" s="122"/>
      <c r="B16" s="8" t="s">
        <v>29</v>
      </c>
      <c r="C16" s="14">
        <v>7.3800000000000004E-2</v>
      </c>
      <c r="D16" s="14">
        <v>5.9200000000000003E-2</v>
      </c>
      <c r="E16" s="14">
        <v>6.0600000000000001E-2</v>
      </c>
      <c r="F16" s="15">
        <v>0.05</v>
      </c>
    </row>
    <row r="17" spans="1:6" x14ac:dyDescent="0.35">
      <c r="A17" s="122"/>
      <c r="B17" s="8" t="s">
        <v>30</v>
      </c>
      <c r="C17" s="14">
        <v>7.7742453393439173E-2</v>
      </c>
      <c r="D17" s="14">
        <v>0.10095853042532385</v>
      </c>
      <c r="E17" s="14">
        <v>6.7820356404804175E-2</v>
      </c>
      <c r="F17" s="15">
        <v>0.05</v>
      </c>
    </row>
    <row r="18" spans="1:6" x14ac:dyDescent="0.35">
      <c r="A18" s="122">
        <v>2022</v>
      </c>
      <c r="B18" s="8" t="s">
        <v>27</v>
      </c>
      <c r="C18" s="14">
        <v>7.8673477782758378E-2</v>
      </c>
      <c r="D18" s="14">
        <v>0.10227129972045189</v>
      </c>
      <c r="E18" s="14">
        <v>6.83E-2</v>
      </c>
      <c r="F18" s="15">
        <v>0.05</v>
      </c>
    </row>
    <row r="19" spans="1:6" x14ac:dyDescent="0.35">
      <c r="A19" s="122"/>
      <c r="B19" s="8" t="s">
        <v>28</v>
      </c>
      <c r="C19" s="14">
        <v>7.547285325826851E-2</v>
      </c>
      <c r="D19" s="14">
        <v>0.10649123518636397</v>
      </c>
      <c r="E19" s="14">
        <v>6.6043961168604656E-2</v>
      </c>
      <c r="F19" s="15">
        <v>0.05</v>
      </c>
    </row>
    <row r="20" spans="1:6" x14ac:dyDescent="0.35">
      <c r="A20" s="122"/>
      <c r="B20" s="8" t="s">
        <v>29</v>
      </c>
      <c r="C20" s="14">
        <v>6.9800000000000001E-2</v>
      </c>
      <c r="D20" s="14">
        <v>0.10150000000000001</v>
      </c>
      <c r="E20" s="14">
        <v>6.1463635792545775E-2</v>
      </c>
      <c r="F20" s="15">
        <v>0.05</v>
      </c>
    </row>
    <row r="21" spans="1:6" x14ac:dyDescent="0.35">
      <c r="A21" s="122"/>
      <c r="B21" s="8" t="s">
        <v>30</v>
      </c>
      <c r="C21" s="14">
        <v>7.3921570509838941E-2</v>
      </c>
      <c r="D21" s="14">
        <v>9.9709697894785843E-2</v>
      </c>
      <c r="E21" s="14">
        <v>6.4487666721539813E-2</v>
      </c>
      <c r="F21" s="15">
        <v>0.05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3CDE-8360-448F-BF63-0641115EB4B6}">
  <sheetPr codeName="Sheet13"/>
  <dimension ref="A1:C23"/>
  <sheetViews>
    <sheetView workbookViewId="0">
      <selection activeCell="F11" sqref="F11"/>
    </sheetView>
  </sheetViews>
  <sheetFormatPr defaultRowHeight="14.5" x14ac:dyDescent="0.35"/>
  <cols>
    <col min="1" max="1" width="5" bestFit="1" customWidth="1"/>
    <col min="2" max="2" width="7.81640625" bestFit="1" customWidth="1"/>
    <col min="3" max="3" width="8.7265625" style="12" customWidth="1"/>
  </cols>
  <sheetData>
    <row r="1" spans="1:3" x14ac:dyDescent="0.35">
      <c r="A1" s="9" t="s">
        <v>20</v>
      </c>
      <c r="B1" s="9" t="s">
        <v>21</v>
      </c>
      <c r="C1" s="13" t="s">
        <v>25</v>
      </c>
    </row>
    <row r="2" spans="1:3" x14ac:dyDescent="0.35">
      <c r="A2" s="122">
        <v>2018</v>
      </c>
      <c r="B2" s="8" t="s">
        <v>27</v>
      </c>
      <c r="C2" s="14">
        <v>0.29920000000000002</v>
      </c>
    </row>
    <row r="3" spans="1:3" x14ac:dyDescent="0.35">
      <c r="A3" s="122"/>
      <c r="B3" s="8" t="s">
        <v>28</v>
      </c>
      <c r="C3" s="14">
        <v>0.28649999999999998</v>
      </c>
    </row>
    <row r="4" spans="1:3" x14ac:dyDescent="0.35">
      <c r="A4" s="122"/>
      <c r="B4" s="8" t="s">
        <v>29</v>
      </c>
      <c r="C4" s="14">
        <v>0.26029999999999998</v>
      </c>
    </row>
    <row r="5" spans="1:3" x14ac:dyDescent="0.35">
      <c r="A5" s="122"/>
      <c r="B5" s="8" t="s">
        <v>30</v>
      </c>
      <c r="C5" s="14">
        <v>0.22239999999999999</v>
      </c>
    </row>
    <row r="6" spans="1:3" x14ac:dyDescent="0.35">
      <c r="A6" s="122">
        <v>2019</v>
      </c>
      <c r="B6" s="8" t="s">
        <v>27</v>
      </c>
      <c r="C6" s="14">
        <v>0.20960000000000001</v>
      </c>
    </row>
    <row r="7" spans="1:3" x14ac:dyDescent="0.35">
      <c r="A7" s="122"/>
      <c r="B7" s="8" t="s">
        <v>28</v>
      </c>
      <c r="C7" s="14">
        <v>0.20960000000000001</v>
      </c>
    </row>
    <row r="8" spans="1:3" x14ac:dyDescent="0.35">
      <c r="A8" s="122"/>
      <c r="B8" s="8" t="s">
        <v>29</v>
      </c>
      <c r="C8" s="14">
        <v>0.2278</v>
      </c>
    </row>
    <row r="9" spans="1:3" x14ac:dyDescent="0.35">
      <c r="A9" s="122"/>
      <c r="B9" s="8" t="s">
        <v>30</v>
      </c>
      <c r="C9" s="14">
        <v>0.2332065912644555</v>
      </c>
    </row>
    <row r="10" spans="1:3" x14ac:dyDescent="0.35">
      <c r="A10" s="122">
        <v>2020</v>
      </c>
      <c r="B10" s="8" t="s">
        <v>27</v>
      </c>
      <c r="C10" s="14">
        <v>0.2414</v>
      </c>
    </row>
    <row r="11" spans="1:3" x14ac:dyDescent="0.35">
      <c r="A11" s="122"/>
      <c r="B11" s="8" t="s">
        <v>28</v>
      </c>
      <c r="C11" s="14">
        <v>0.2576</v>
      </c>
    </row>
    <row r="12" spans="1:3" x14ac:dyDescent="0.35">
      <c r="A12" s="122"/>
      <c r="B12" s="8" t="s">
        <v>29</v>
      </c>
      <c r="C12" s="14">
        <v>0.27039999999999997</v>
      </c>
    </row>
    <row r="13" spans="1:3" x14ac:dyDescent="0.35">
      <c r="A13" s="122"/>
      <c r="B13" s="8" t="s">
        <v>30</v>
      </c>
      <c r="C13" s="14">
        <v>0.30674633041944371</v>
      </c>
    </row>
    <row r="14" spans="1:3" x14ac:dyDescent="0.35">
      <c r="A14" s="122">
        <v>2021</v>
      </c>
      <c r="B14" s="8" t="s">
        <v>27</v>
      </c>
      <c r="C14" s="14">
        <v>0.29499999999999998</v>
      </c>
    </row>
    <row r="15" spans="1:3" x14ac:dyDescent="0.35">
      <c r="A15" s="122"/>
      <c r="B15" s="8" t="s">
        <v>28</v>
      </c>
      <c r="C15" s="14">
        <v>0.31290000000000001</v>
      </c>
    </row>
    <row r="16" spans="1:3" x14ac:dyDescent="0.35">
      <c r="A16" s="122"/>
      <c r="B16" s="8" t="s">
        <v>29</v>
      </c>
      <c r="C16" s="14">
        <v>0.2974</v>
      </c>
    </row>
    <row r="17" spans="1:3" x14ac:dyDescent="0.35">
      <c r="A17" s="122"/>
      <c r="B17" s="8" t="s">
        <v>30</v>
      </c>
      <c r="C17" s="14">
        <v>0.32640529665395596</v>
      </c>
    </row>
    <row r="18" spans="1:3" x14ac:dyDescent="0.35">
      <c r="A18" s="122">
        <v>2022</v>
      </c>
      <c r="B18" s="8" t="s">
        <v>27</v>
      </c>
      <c r="C18" s="14">
        <v>0.32319999999999999</v>
      </c>
    </row>
    <row r="19" spans="1:3" x14ac:dyDescent="0.35">
      <c r="A19" s="122"/>
      <c r="B19" s="8" t="s">
        <v>28</v>
      </c>
      <c r="C19" s="14">
        <v>0.29655479210816349</v>
      </c>
    </row>
    <row r="20" spans="1:3" x14ac:dyDescent="0.35">
      <c r="A20" s="122"/>
      <c r="B20" s="8" t="s">
        <v>29</v>
      </c>
      <c r="C20" s="14">
        <v>0.28704395549511957</v>
      </c>
    </row>
    <row r="21" spans="1:3" x14ac:dyDescent="0.35">
      <c r="A21" s="122"/>
      <c r="B21" s="8" t="s">
        <v>31</v>
      </c>
      <c r="C21" s="14">
        <v>0.27984270807445133</v>
      </c>
    </row>
    <row r="22" spans="1:3" x14ac:dyDescent="0.35">
      <c r="A22" s="122"/>
      <c r="B22" s="8" t="s">
        <v>32</v>
      </c>
      <c r="C22" s="14">
        <v>0.26994009999799889</v>
      </c>
    </row>
    <row r="23" spans="1:3" x14ac:dyDescent="0.35">
      <c r="A23" s="122"/>
      <c r="B23" s="8" t="s">
        <v>30</v>
      </c>
      <c r="C23" s="14">
        <v>0.29222106316709529</v>
      </c>
    </row>
  </sheetData>
  <mergeCells count="5">
    <mergeCell ref="A2:A5"/>
    <mergeCell ref="A6:A9"/>
    <mergeCell ref="A10:A13"/>
    <mergeCell ref="A14:A17"/>
    <mergeCell ref="A18:A23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Overall</vt:lpstr>
      <vt:lpstr>Dashboard</vt:lpstr>
      <vt:lpstr>Sectoral Exposures</vt:lpstr>
      <vt:lpstr>Loan</vt:lpstr>
      <vt:lpstr>NPL</vt:lpstr>
      <vt:lpstr>CAR</vt:lpstr>
      <vt:lpstr>Core</vt:lpstr>
      <vt:lpstr>Leverage</vt:lpstr>
      <vt:lpstr>SLR</vt:lpstr>
      <vt:lpstr>PAT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2023-04-24T07:53:17Z</cp:lastPrinted>
  <dcterms:created xsi:type="dcterms:W3CDTF">2022-12-12T03:21:43Z</dcterms:created>
  <dcterms:modified xsi:type="dcterms:W3CDTF">2023-06-09T11:09:18Z</dcterms:modified>
</cp:coreProperties>
</file>